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drawings/drawing2.xml" ContentType="application/vnd.openxmlformats-officedocument.drawing+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0.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leixnerc\Desktop\Reklamation SAP\"/>
    </mc:Choice>
  </mc:AlternateContent>
  <bookViews>
    <workbookView xWindow="14385" yWindow="-15" windowWidth="14430" windowHeight="12990"/>
  </bookViews>
  <sheets>
    <sheet name="8D Report (dt.)" sheetId="34" r:id="rId1"/>
    <sheet name="8D Report (engl.)" sheetId="10" r:id="rId2"/>
    <sheet name="Ishikawa (dt.)" sheetId="35" r:id="rId3"/>
    <sheet name="Ishikawa (engl.)" sheetId="26" r:id="rId4"/>
    <sheet name="Process Map (dt.)" sheetId="36" r:id="rId5"/>
    <sheet name="Process Map (engl.)" sheetId="32" r:id="rId6"/>
    <sheet name="5 Why (engl.)" sheetId="28" r:id="rId7"/>
    <sheet name="5 Why (dt.)" sheetId="37" r:id="rId8"/>
    <sheet name="8D Bewertung" sheetId="27" r:id="rId9"/>
    <sheet name="8D Evaluation" sheetId="29" r:id="rId10"/>
    <sheet name="Checkliste_Sofortmaßnahmen" sheetId="33" r:id="rId11"/>
    <sheet name="Checklist_Immediate_Actions" sheetId="30" r:id="rId12"/>
  </sheets>
  <externalReferences>
    <externalReference r:id="rId13"/>
    <externalReference r:id="rId14"/>
  </externalReferences>
  <definedNames>
    <definedName name="_xlnm._FilterDatabase" localSheetId="2" hidden="1">'Ishikawa (dt.)'!$A$59:$EC$107</definedName>
    <definedName name="_xlnm._FilterDatabase" localSheetId="3" hidden="1">'Ishikawa (engl.)'!$A$59:$EC$59</definedName>
    <definedName name="_J4" localSheetId="0">'8D Report (dt.)'!$J$3</definedName>
    <definedName name="_J4">'8D Report (engl.)'!$J$3</definedName>
    <definedName name="bent_pin__CRC" localSheetId="7">#REF!</definedName>
    <definedName name="bent_pin__CRC" localSheetId="9">#REF!</definedName>
    <definedName name="bent_pin__CRC" localSheetId="0">#REF!</definedName>
    <definedName name="bent_pin__CRC" localSheetId="10">#REF!</definedName>
    <definedName name="bent_pin__CRC" localSheetId="2">#REF!</definedName>
    <definedName name="bent_pin__CRC" localSheetId="4">#REF!</definedName>
    <definedName name="bent_pin__CRC">#REF!</definedName>
    <definedName name="D2_BL1" localSheetId="7">#REF!</definedName>
    <definedName name="D2_BL1" localSheetId="9">#REF!</definedName>
    <definedName name="D2_BL1" localSheetId="0">#REF!</definedName>
    <definedName name="D2_BL1" localSheetId="10">#REF!</definedName>
    <definedName name="D2_BL1" localSheetId="2">#REF!</definedName>
    <definedName name="D2_BL1" localSheetId="4">#REF!</definedName>
    <definedName name="D2_BL1">#REF!</definedName>
    <definedName name="D2_BL2" localSheetId="7">#REF!</definedName>
    <definedName name="D2_BL2" localSheetId="9">#REF!</definedName>
    <definedName name="D2_BL2" localSheetId="0">#REF!</definedName>
    <definedName name="D2_BL2" localSheetId="10">#REF!</definedName>
    <definedName name="D2_BL2" localSheetId="2">#REF!</definedName>
    <definedName name="D2_BL2" localSheetId="4">#REF!</definedName>
    <definedName name="D2_BL2">#REF!</definedName>
    <definedName name="D2_C1" localSheetId="7">#REF!</definedName>
    <definedName name="D2_C1" localSheetId="9">#REF!</definedName>
    <definedName name="D2_C1" localSheetId="0">#REF!</definedName>
    <definedName name="D2_C1" localSheetId="10">#REF!</definedName>
    <definedName name="D2_C1" localSheetId="2">#REF!</definedName>
    <definedName name="D2_C1" localSheetId="4">#REF!</definedName>
    <definedName name="D2_C1">#REF!</definedName>
    <definedName name="D2_C2" localSheetId="7">#REF!</definedName>
    <definedName name="D2_C2" localSheetId="9">#REF!</definedName>
    <definedName name="D2_C2" localSheetId="0">#REF!</definedName>
    <definedName name="D2_C2" localSheetId="10">#REF!</definedName>
    <definedName name="D2_C2" localSheetId="2">#REF!</definedName>
    <definedName name="D2_C2" localSheetId="4">#REF!</definedName>
    <definedName name="D2_C2">#REF!</definedName>
    <definedName name="D2_C3" localSheetId="7">#REF!</definedName>
    <definedName name="D2_C3" localSheetId="9">#REF!</definedName>
    <definedName name="D2_C3" localSheetId="0">#REF!</definedName>
    <definedName name="D2_C3" localSheetId="10">#REF!</definedName>
    <definedName name="D2_C3" localSheetId="2">#REF!</definedName>
    <definedName name="D2_C3" localSheetId="4">#REF!</definedName>
    <definedName name="D2_C3">#REF!</definedName>
    <definedName name="D2_EL" localSheetId="7">#REF!</definedName>
    <definedName name="D2_EL" localSheetId="9">#REF!</definedName>
    <definedName name="D2_EL" localSheetId="0">#REF!</definedName>
    <definedName name="D2_EL" localSheetId="10">#REF!</definedName>
    <definedName name="D2_EL" localSheetId="2">#REF!</definedName>
    <definedName name="D2_EL" localSheetId="4">#REF!</definedName>
    <definedName name="D2_EL">#REF!</definedName>
    <definedName name="D2_NS" localSheetId="7">#REF!</definedName>
    <definedName name="D2_NS" localSheetId="9">#REF!</definedName>
    <definedName name="D2_NS" localSheetId="0">#REF!</definedName>
    <definedName name="D2_NS" localSheetId="10">#REF!</definedName>
    <definedName name="D2_NS" localSheetId="2">#REF!</definedName>
    <definedName name="D2_NS" localSheetId="4">#REF!</definedName>
    <definedName name="D2_NS">#REF!</definedName>
    <definedName name="D3_BL" localSheetId="7">#REF!</definedName>
    <definedName name="D3_BL" localSheetId="9">#REF!</definedName>
    <definedName name="D3_BL" localSheetId="0">#REF!</definedName>
    <definedName name="D3_BL" localSheetId="10">#REF!</definedName>
    <definedName name="D3_BL" localSheetId="2">#REF!</definedName>
    <definedName name="D3_BL" localSheetId="4">#REF!</definedName>
    <definedName name="D3_BL">#REF!</definedName>
    <definedName name="D3_C1" localSheetId="7">#REF!</definedName>
    <definedName name="D3_C1" localSheetId="9">#REF!</definedName>
    <definedName name="D3_C1" localSheetId="0">#REF!</definedName>
    <definedName name="D3_C1" localSheetId="10">#REF!</definedName>
    <definedName name="D3_C1" localSheetId="2">#REF!</definedName>
    <definedName name="D3_C1" localSheetId="4">#REF!</definedName>
    <definedName name="D3_C1">#REF!</definedName>
    <definedName name="D3_C2" localSheetId="7">#REF!</definedName>
    <definedName name="D3_C2" localSheetId="9">#REF!</definedName>
    <definedName name="D3_C2" localSheetId="0">#REF!</definedName>
    <definedName name="D3_C2" localSheetId="10">#REF!</definedName>
    <definedName name="D3_C2" localSheetId="2">#REF!</definedName>
    <definedName name="D3_C2" localSheetId="4">#REF!</definedName>
    <definedName name="D3_C2">#REF!</definedName>
    <definedName name="D3_C3" localSheetId="7">#REF!</definedName>
    <definedName name="D3_C3" localSheetId="9">#REF!</definedName>
    <definedName name="D3_C3" localSheetId="0">#REF!</definedName>
    <definedName name="D3_C3" localSheetId="10">#REF!</definedName>
    <definedName name="D3_C3" localSheetId="2">#REF!</definedName>
    <definedName name="D3_C3" localSheetId="4">#REF!</definedName>
    <definedName name="D3_C3">#REF!</definedName>
    <definedName name="D3_EL" localSheetId="7">#REF!</definedName>
    <definedName name="D3_EL" localSheetId="9">#REF!</definedName>
    <definedName name="D3_EL" localSheetId="0">#REF!</definedName>
    <definedName name="D3_EL" localSheetId="10">#REF!</definedName>
    <definedName name="D3_EL" localSheetId="2">#REF!</definedName>
    <definedName name="D3_EL" localSheetId="4">#REF!</definedName>
    <definedName name="D3_EL">#REF!</definedName>
    <definedName name="D3_NS" localSheetId="7">#REF!</definedName>
    <definedName name="D3_NS" localSheetId="9">#REF!</definedName>
    <definedName name="D3_NS" localSheetId="0">#REF!</definedName>
    <definedName name="D3_NS" localSheetId="10">#REF!</definedName>
    <definedName name="D3_NS" localSheetId="2">#REF!</definedName>
    <definedName name="D3_NS" localSheetId="4">#REF!</definedName>
    <definedName name="D3_NS">#REF!</definedName>
    <definedName name="D4D_BL1" localSheetId="7">#REF!</definedName>
    <definedName name="D4D_BL1" localSheetId="9">#REF!</definedName>
    <definedName name="D4D_BL1" localSheetId="0">#REF!</definedName>
    <definedName name="D4D_BL1" localSheetId="10">#REF!</definedName>
    <definedName name="D4D_BL1" localSheetId="2">#REF!</definedName>
    <definedName name="D4D_BL1" localSheetId="4">#REF!</definedName>
    <definedName name="D4D_BL1">#REF!</definedName>
    <definedName name="D4D_BL2" localSheetId="7">#REF!</definedName>
    <definedName name="D4D_BL2" localSheetId="9">#REF!</definedName>
    <definedName name="D4D_BL2" localSheetId="0">#REF!</definedName>
    <definedName name="D4D_BL2" localSheetId="10">#REF!</definedName>
    <definedName name="D4D_BL2" localSheetId="2">#REF!</definedName>
    <definedName name="D4D_BL2" localSheetId="4">#REF!</definedName>
    <definedName name="D4D_BL2">#REF!</definedName>
    <definedName name="D4D_C1" localSheetId="7">#REF!</definedName>
    <definedName name="D4D_C1" localSheetId="9">#REF!</definedName>
    <definedName name="D4D_C1" localSheetId="0">#REF!</definedName>
    <definedName name="D4D_C1" localSheetId="10">#REF!</definedName>
    <definedName name="D4D_C1" localSheetId="2">#REF!</definedName>
    <definedName name="D4D_C1" localSheetId="4">#REF!</definedName>
    <definedName name="D4D_C1">#REF!</definedName>
    <definedName name="D4D_C2" localSheetId="7">#REF!</definedName>
    <definedName name="D4D_C2" localSheetId="9">#REF!</definedName>
    <definedName name="D4D_C2" localSheetId="0">#REF!</definedName>
    <definedName name="D4D_C2" localSheetId="10">#REF!</definedName>
    <definedName name="D4D_C2" localSheetId="2">#REF!</definedName>
    <definedName name="D4D_C2" localSheetId="4">#REF!</definedName>
    <definedName name="D4D_C2">#REF!</definedName>
    <definedName name="D4D_C3" localSheetId="7">#REF!</definedName>
    <definedName name="D4D_C3" localSheetId="9">#REF!</definedName>
    <definedName name="D4D_C3" localSheetId="0">#REF!</definedName>
    <definedName name="D4D_C3" localSheetId="10">#REF!</definedName>
    <definedName name="D4D_C3" localSheetId="2">#REF!</definedName>
    <definedName name="D4D_C3" localSheetId="4">#REF!</definedName>
    <definedName name="D4D_C3">#REF!</definedName>
    <definedName name="D4D_EL" localSheetId="7">#REF!</definedName>
    <definedName name="D4D_EL" localSheetId="9">#REF!</definedName>
    <definedName name="D4D_EL" localSheetId="0">#REF!</definedName>
    <definedName name="D4D_EL" localSheetId="10">#REF!</definedName>
    <definedName name="D4D_EL" localSheetId="2">#REF!</definedName>
    <definedName name="D4D_EL" localSheetId="4">#REF!</definedName>
    <definedName name="D4D_EL">#REF!</definedName>
    <definedName name="D4D_NS" localSheetId="7">#REF!</definedName>
    <definedName name="D4D_NS" localSheetId="9">#REF!</definedName>
    <definedName name="D4D_NS" localSheetId="0">#REF!</definedName>
    <definedName name="D4D_NS" localSheetId="10">#REF!</definedName>
    <definedName name="D4D_NS" localSheetId="2">#REF!</definedName>
    <definedName name="D4D_NS" localSheetId="4">#REF!</definedName>
    <definedName name="D4D_NS">#REF!</definedName>
    <definedName name="D4O_BL1" localSheetId="7">#REF!</definedName>
    <definedName name="D4O_BL1" localSheetId="9">#REF!</definedName>
    <definedName name="D4O_BL1" localSheetId="0">#REF!</definedName>
    <definedName name="D4O_BL1" localSheetId="10">#REF!</definedName>
    <definedName name="D4O_BL1" localSheetId="2">#REF!</definedName>
    <definedName name="D4O_BL1" localSheetId="4">#REF!</definedName>
    <definedName name="D4O_BL1">#REF!</definedName>
    <definedName name="D4O_BL2" localSheetId="7">#REF!</definedName>
    <definedName name="D4O_BL2" localSheetId="9">#REF!</definedName>
    <definedName name="D4O_BL2" localSheetId="0">#REF!</definedName>
    <definedName name="D4O_BL2" localSheetId="10">#REF!</definedName>
    <definedName name="D4O_BL2" localSheetId="2">#REF!</definedName>
    <definedName name="D4O_BL2" localSheetId="4">#REF!</definedName>
    <definedName name="D4O_BL2">#REF!</definedName>
    <definedName name="D4O_C1" localSheetId="7">#REF!</definedName>
    <definedName name="D4O_C1" localSheetId="9">#REF!</definedName>
    <definedName name="D4O_C1" localSheetId="0">#REF!</definedName>
    <definedName name="D4O_C1" localSheetId="10">#REF!</definedName>
    <definedName name="D4O_C1" localSheetId="2">#REF!</definedName>
    <definedName name="D4O_C1" localSheetId="4">#REF!</definedName>
    <definedName name="D4O_C1">#REF!</definedName>
    <definedName name="D4O_C2" localSheetId="7">#REF!</definedName>
    <definedName name="D4O_C2" localSheetId="9">#REF!</definedName>
    <definedName name="D4O_C2" localSheetId="0">#REF!</definedName>
    <definedName name="D4O_C2" localSheetId="10">#REF!</definedName>
    <definedName name="D4O_C2" localSheetId="2">#REF!</definedName>
    <definedName name="D4O_C2" localSheetId="4">#REF!</definedName>
    <definedName name="D4O_C2">#REF!</definedName>
    <definedName name="D4O_C3" localSheetId="7">#REF!</definedName>
    <definedName name="D4O_C3" localSheetId="9">#REF!</definedName>
    <definedName name="D4O_C3" localSheetId="0">#REF!</definedName>
    <definedName name="D4O_C3" localSheetId="10">#REF!</definedName>
    <definedName name="D4O_C3" localSheetId="2">#REF!</definedName>
    <definedName name="D4O_C3" localSheetId="4">#REF!</definedName>
    <definedName name="D4O_C3">#REF!</definedName>
    <definedName name="D4O_EL" localSheetId="7">#REF!</definedName>
    <definedName name="D4O_EL" localSheetId="9">#REF!</definedName>
    <definedName name="D4O_EL" localSheetId="0">#REF!</definedName>
    <definedName name="D4O_EL" localSheetId="10">#REF!</definedName>
    <definedName name="D4O_EL" localSheetId="2">#REF!</definedName>
    <definedName name="D4O_EL" localSheetId="4">#REF!</definedName>
    <definedName name="D4O_EL">#REF!</definedName>
    <definedName name="D4O_NS" localSheetId="7">#REF!</definedName>
    <definedName name="D4O_NS" localSheetId="9">#REF!</definedName>
    <definedName name="D4O_NS" localSheetId="0">#REF!</definedName>
    <definedName name="D4O_NS" localSheetId="10">#REF!</definedName>
    <definedName name="D4O_NS" localSheetId="2">#REF!</definedName>
    <definedName name="D4O_NS" localSheetId="4">#REF!</definedName>
    <definedName name="D4O_NS">#REF!</definedName>
    <definedName name="D5D6D_BL1" localSheetId="7">#REF!</definedName>
    <definedName name="D5D6D_BL1" localSheetId="9">#REF!</definedName>
    <definedName name="D5D6D_BL1" localSheetId="0">#REF!</definedName>
    <definedName name="D5D6D_BL1" localSheetId="10">#REF!</definedName>
    <definedName name="D5D6D_BL1" localSheetId="2">#REF!</definedName>
    <definedName name="D5D6D_BL1" localSheetId="4">#REF!</definedName>
    <definedName name="D5D6D_BL1">#REF!</definedName>
    <definedName name="D5D6D_BL2" localSheetId="7">#REF!</definedName>
    <definedName name="D5D6D_BL2" localSheetId="9">#REF!</definedName>
    <definedName name="D5D6D_BL2" localSheetId="0">#REF!</definedName>
    <definedName name="D5D6D_BL2" localSheetId="10">#REF!</definedName>
    <definedName name="D5D6D_BL2" localSheetId="2">#REF!</definedName>
    <definedName name="D5D6D_BL2" localSheetId="4">#REF!</definedName>
    <definedName name="D5D6D_BL2">#REF!</definedName>
    <definedName name="D5D6D_C1" localSheetId="7">#REF!</definedName>
    <definedName name="D5D6D_C1" localSheetId="9">#REF!</definedName>
    <definedName name="D5D6D_C1" localSheetId="0">#REF!</definedName>
    <definedName name="D5D6D_C1" localSheetId="10">#REF!</definedName>
    <definedName name="D5D6D_C1" localSheetId="2">#REF!</definedName>
    <definedName name="D5D6D_C1" localSheetId="4">#REF!</definedName>
    <definedName name="D5D6D_C1">#REF!</definedName>
    <definedName name="D5D6D_C2" localSheetId="7">#REF!</definedName>
    <definedName name="D5D6D_C2" localSheetId="9">#REF!</definedName>
    <definedName name="D5D6D_C2" localSheetId="0">#REF!</definedName>
    <definedName name="D5D6D_C2" localSheetId="10">#REF!</definedName>
    <definedName name="D5D6D_C2" localSheetId="2">#REF!</definedName>
    <definedName name="D5D6D_C2" localSheetId="4">#REF!</definedName>
    <definedName name="D5D6D_C2">#REF!</definedName>
    <definedName name="D5D6D_C3" localSheetId="7">#REF!</definedName>
    <definedName name="D5D6D_C3" localSheetId="9">#REF!</definedName>
    <definedName name="D5D6D_C3" localSheetId="0">#REF!</definedName>
    <definedName name="D5D6D_C3" localSheetId="10">#REF!</definedName>
    <definedName name="D5D6D_C3" localSheetId="2">#REF!</definedName>
    <definedName name="D5D6D_C3" localSheetId="4">#REF!</definedName>
    <definedName name="D5D6D_C3">#REF!</definedName>
    <definedName name="D5D6D_EL" localSheetId="7">#REF!</definedName>
    <definedName name="D5D6D_EL" localSheetId="9">#REF!</definedName>
    <definedName name="D5D6D_EL" localSheetId="0">#REF!</definedName>
    <definedName name="D5D6D_EL" localSheetId="10">#REF!</definedName>
    <definedName name="D5D6D_EL" localSheetId="2">#REF!</definedName>
    <definedName name="D5D6D_EL" localSheetId="4">#REF!</definedName>
    <definedName name="D5D6D_EL">#REF!</definedName>
    <definedName name="D5D6D_NS" localSheetId="7">#REF!</definedName>
    <definedName name="D5D6D_NS" localSheetId="9">#REF!</definedName>
    <definedName name="D5D6D_NS" localSheetId="0">#REF!</definedName>
    <definedName name="D5D6D_NS" localSheetId="10">#REF!</definedName>
    <definedName name="D5D6D_NS" localSheetId="2">#REF!</definedName>
    <definedName name="D5D6D_NS" localSheetId="4">#REF!</definedName>
    <definedName name="D5D6D_NS">#REF!</definedName>
    <definedName name="D5D6O_BL1" localSheetId="7">#REF!</definedName>
    <definedName name="D5D6O_BL1" localSheetId="9">#REF!</definedName>
    <definedName name="D5D6O_BL1" localSheetId="0">#REF!</definedName>
    <definedName name="D5D6O_BL1" localSheetId="10">#REF!</definedName>
    <definedName name="D5D6O_BL1" localSheetId="2">#REF!</definedName>
    <definedName name="D5D6O_BL1" localSheetId="4">#REF!</definedName>
    <definedName name="D5D6O_BL1">#REF!</definedName>
    <definedName name="D5D6O_BL2" localSheetId="7">#REF!</definedName>
    <definedName name="D5D6O_BL2" localSheetId="9">#REF!</definedName>
    <definedName name="D5D6O_BL2" localSheetId="0">#REF!</definedName>
    <definedName name="D5D6O_BL2" localSheetId="10">#REF!</definedName>
    <definedName name="D5D6O_BL2" localSheetId="2">#REF!</definedName>
    <definedName name="D5D6O_BL2" localSheetId="4">#REF!</definedName>
    <definedName name="D5D6O_BL2">#REF!</definedName>
    <definedName name="D5D6O_C1" localSheetId="7">#REF!</definedName>
    <definedName name="D5D6O_C1" localSheetId="9">#REF!</definedName>
    <definedName name="D5D6O_C1" localSheetId="0">#REF!</definedName>
    <definedName name="D5D6O_C1" localSheetId="10">#REF!</definedName>
    <definedName name="D5D6O_C1" localSheetId="2">#REF!</definedName>
    <definedName name="D5D6O_C1" localSheetId="4">#REF!</definedName>
    <definedName name="D5D6O_C1">#REF!</definedName>
    <definedName name="D5D6O_C2" localSheetId="7">#REF!</definedName>
    <definedName name="D5D6O_C2" localSheetId="9">#REF!</definedName>
    <definedName name="D5D6O_C2" localSheetId="0">#REF!</definedName>
    <definedName name="D5D6O_C2" localSheetId="10">#REF!</definedName>
    <definedName name="D5D6O_C2" localSheetId="2">#REF!</definedName>
    <definedName name="D5D6O_C2" localSheetId="4">#REF!</definedName>
    <definedName name="D5D6O_C2">#REF!</definedName>
    <definedName name="D5D6O_C3" localSheetId="7">#REF!</definedName>
    <definedName name="D5D6O_C3" localSheetId="9">#REF!</definedName>
    <definedName name="D5D6O_C3" localSheetId="0">#REF!</definedName>
    <definedName name="D5D6O_C3" localSheetId="10">#REF!</definedName>
    <definedName name="D5D6O_C3" localSheetId="2">#REF!</definedName>
    <definedName name="D5D6O_C3" localSheetId="4">#REF!</definedName>
    <definedName name="D5D6O_C3">#REF!</definedName>
    <definedName name="D5D6O_EL" localSheetId="7">#REF!</definedName>
    <definedName name="D5D6O_EL" localSheetId="9">#REF!</definedName>
    <definedName name="D5D6O_EL" localSheetId="0">#REF!</definedName>
    <definedName name="D5D6O_EL" localSheetId="10">#REF!</definedName>
    <definedName name="D5D6O_EL" localSheetId="2">#REF!</definedName>
    <definedName name="D5D6O_EL" localSheetId="4">#REF!</definedName>
    <definedName name="D5D6O_EL">#REF!</definedName>
    <definedName name="D5D6O_NS" localSheetId="7">#REF!</definedName>
    <definedName name="D5D6O_NS" localSheetId="9">#REF!</definedName>
    <definedName name="D5D6O_NS" localSheetId="0">#REF!</definedName>
    <definedName name="D5D6O_NS" localSheetId="10">#REF!</definedName>
    <definedName name="D5D6O_NS" localSheetId="2">#REF!</definedName>
    <definedName name="D5D6O_NS" localSheetId="4">#REF!</definedName>
    <definedName name="D5D6O_NS">#REF!</definedName>
    <definedName name="D7_BL" localSheetId="7">#REF!</definedName>
    <definedName name="D7_BL" localSheetId="9">#REF!</definedName>
    <definedName name="D7_BL" localSheetId="0">#REF!</definedName>
    <definedName name="D7_BL" localSheetId="10">#REF!</definedName>
    <definedName name="D7_BL" localSheetId="2">#REF!</definedName>
    <definedName name="D7_BL" localSheetId="4">#REF!</definedName>
    <definedName name="D7_BL">#REF!</definedName>
    <definedName name="D7_C1" localSheetId="7">#REF!</definedName>
    <definedName name="D7_C1" localSheetId="9">#REF!</definedName>
    <definedName name="D7_C1" localSheetId="0">#REF!</definedName>
    <definedName name="D7_C1" localSheetId="10">#REF!</definedName>
    <definedName name="D7_C1" localSheetId="2">#REF!</definedName>
    <definedName name="D7_C1" localSheetId="4">#REF!</definedName>
    <definedName name="D7_C1">#REF!</definedName>
    <definedName name="D7_C2" localSheetId="7">#REF!</definedName>
    <definedName name="D7_C2" localSheetId="9">#REF!</definedName>
    <definedName name="D7_C2" localSheetId="0">#REF!</definedName>
    <definedName name="D7_C2" localSheetId="10">#REF!</definedName>
    <definedName name="D7_C2" localSheetId="2">#REF!</definedName>
    <definedName name="D7_C2" localSheetId="4">#REF!</definedName>
    <definedName name="D7_C2">#REF!</definedName>
    <definedName name="D7_C3" localSheetId="7">#REF!</definedName>
    <definedName name="D7_C3" localSheetId="9">#REF!</definedName>
    <definedName name="D7_C3" localSheetId="0">#REF!</definedName>
    <definedName name="D7_C3" localSheetId="10">#REF!</definedName>
    <definedName name="D7_C3" localSheetId="2">#REF!</definedName>
    <definedName name="D7_C3" localSheetId="4">#REF!</definedName>
    <definedName name="D7_C3">#REF!</definedName>
    <definedName name="D7_EL" localSheetId="7">#REF!</definedName>
    <definedName name="D7_EL" localSheetId="9">#REF!</definedName>
    <definedName name="D7_EL" localSheetId="0">#REF!</definedName>
    <definedName name="D7_EL" localSheetId="10">#REF!</definedName>
    <definedName name="D7_EL" localSheetId="2">#REF!</definedName>
    <definedName name="D7_EL" localSheetId="4">#REF!</definedName>
    <definedName name="D7_EL">#REF!</definedName>
    <definedName name="D7_NS" localSheetId="7">#REF!</definedName>
    <definedName name="D7_NS" localSheetId="9">#REF!</definedName>
    <definedName name="D7_NS" localSheetId="0">#REF!</definedName>
    <definedName name="D7_NS" localSheetId="10">#REF!</definedName>
    <definedName name="D7_NS" localSheetId="2">#REF!</definedName>
    <definedName name="D7_NS" localSheetId="4">#REF!</definedName>
    <definedName name="D7_NS">#REF!</definedName>
    <definedName name="D8_BL" localSheetId="7">#REF!</definedName>
    <definedName name="D8_BL" localSheetId="9">#REF!</definedName>
    <definedName name="D8_BL" localSheetId="0">#REF!</definedName>
    <definedName name="D8_BL" localSheetId="10">#REF!</definedName>
    <definedName name="D8_BL" localSheetId="2">#REF!</definedName>
    <definedName name="D8_BL" localSheetId="4">#REF!</definedName>
    <definedName name="D8_BL">#REF!</definedName>
    <definedName name="D8_C1" localSheetId="7">#REF!</definedName>
    <definedName name="D8_C1" localSheetId="9">#REF!</definedName>
    <definedName name="D8_C1" localSheetId="0">#REF!</definedName>
    <definedName name="D8_C1" localSheetId="10">#REF!</definedName>
    <definedName name="D8_C1" localSheetId="2">#REF!</definedName>
    <definedName name="D8_C1" localSheetId="4">#REF!</definedName>
    <definedName name="D8_C1">#REF!</definedName>
    <definedName name="D8_C2" localSheetId="7">#REF!</definedName>
    <definedName name="D8_C2" localSheetId="9">#REF!</definedName>
    <definedName name="D8_C2" localSheetId="0">#REF!</definedName>
    <definedName name="D8_C2" localSheetId="10">#REF!</definedName>
    <definedName name="D8_C2" localSheetId="2">#REF!</definedName>
    <definedName name="D8_C2" localSheetId="4">#REF!</definedName>
    <definedName name="D8_C2">#REF!</definedName>
    <definedName name="D8_C3" localSheetId="7">#REF!</definedName>
    <definedName name="D8_C3" localSheetId="9">#REF!</definedName>
    <definedName name="D8_C3" localSheetId="0">#REF!</definedName>
    <definedName name="D8_C3" localSheetId="10">#REF!</definedName>
    <definedName name="D8_C3" localSheetId="2">#REF!</definedName>
    <definedName name="D8_C3" localSheetId="4">#REF!</definedName>
    <definedName name="D8_C3">#REF!</definedName>
    <definedName name="D8_EL" localSheetId="7">#REF!</definedName>
    <definedName name="D8_EL" localSheetId="9">#REF!</definedName>
    <definedName name="D8_EL" localSheetId="0">#REF!</definedName>
    <definedName name="D8_EL" localSheetId="10">#REF!</definedName>
    <definedName name="D8_EL" localSheetId="2">#REF!</definedName>
    <definedName name="D8_EL" localSheetId="4">#REF!</definedName>
    <definedName name="D8_EL">#REF!</definedName>
    <definedName name="D8_NS" localSheetId="7">#REF!</definedName>
    <definedName name="D8_NS" localSheetId="9">#REF!</definedName>
    <definedName name="D8_NS" localSheetId="0">#REF!</definedName>
    <definedName name="D8_NS" localSheetId="10">#REF!</definedName>
    <definedName name="D8_NS" localSheetId="2">#REF!</definedName>
    <definedName name="D8_NS" localSheetId="4">#REF!</definedName>
    <definedName name="D8_NS">#REF!</definedName>
    <definedName name="_xlnm.Print_Area" localSheetId="8">'8D Bewertung'!$A$1:$K$66</definedName>
    <definedName name="_xlnm.Print_Area" localSheetId="9">'8D Evaluation'!$A$1:$K$66</definedName>
    <definedName name="_xlnm.Print_Area" localSheetId="0">'8D Report (dt.)'!$A$1:$L$73</definedName>
    <definedName name="_xlnm.Print_Area" localSheetId="1">'8D Report (engl.)'!$A$1:$L$73</definedName>
    <definedName name="_xlnm.Print_Area" localSheetId="2">'Ishikawa (dt.)'!$A$1:$EC$47,'Ishikawa (dt.)'!$A$53:$EC$107</definedName>
    <definedName name="_xlnm.Print_Area" localSheetId="3">'Ishikawa (engl.)'!$A$1:$EC$47,'Ishikawa (engl.)'!$A$53:$EC$107</definedName>
    <definedName name="F_D2_BL" localSheetId="7">#REF!</definedName>
    <definedName name="F_D2_BL" localSheetId="9">#REF!</definedName>
    <definedName name="F_D2_BL" localSheetId="0">#REF!</definedName>
    <definedName name="F_D2_BL" localSheetId="10">#REF!</definedName>
    <definedName name="F_D2_BL" localSheetId="2">#REF!</definedName>
    <definedName name="F_D2_BL" localSheetId="4">#REF!</definedName>
    <definedName name="F_D2_BL">#REF!</definedName>
    <definedName name="F_D2_C1" localSheetId="7">#REF!</definedName>
    <definedName name="F_D2_C1" localSheetId="9">#REF!</definedName>
    <definedName name="F_D2_C1" localSheetId="0">#REF!</definedName>
    <definedName name="F_D2_C1" localSheetId="10">#REF!</definedName>
    <definedName name="F_D2_C1" localSheetId="2">#REF!</definedName>
    <definedName name="F_D2_C1" localSheetId="4">#REF!</definedName>
    <definedName name="F_D2_C1">#REF!</definedName>
    <definedName name="F_D2_C2" localSheetId="7">#REF!</definedName>
    <definedName name="F_D2_C2" localSheetId="9">#REF!</definedName>
    <definedName name="F_D2_C2" localSheetId="0">#REF!</definedName>
    <definedName name="F_D2_C2" localSheetId="10">#REF!</definedName>
    <definedName name="F_D2_C2" localSheetId="2">#REF!</definedName>
    <definedName name="F_D2_C2" localSheetId="4">#REF!</definedName>
    <definedName name="F_D2_C2">#REF!</definedName>
    <definedName name="F_D2_C3" localSheetId="7">#REF!</definedName>
    <definedName name="F_D2_C3" localSheetId="9">#REF!</definedName>
    <definedName name="F_D2_C3" localSheetId="0">#REF!</definedName>
    <definedName name="F_D2_C3" localSheetId="10">#REF!</definedName>
    <definedName name="F_D2_C3" localSheetId="2">#REF!</definedName>
    <definedName name="F_D2_C3" localSheetId="4">#REF!</definedName>
    <definedName name="F_D2_C3">#REF!</definedName>
    <definedName name="F_D2_EL" localSheetId="7">#REF!</definedName>
    <definedName name="F_D2_EL" localSheetId="9">#REF!</definedName>
    <definedName name="F_D2_EL" localSheetId="0">#REF!</definedName>
    <definedName name="F_D2_EL" localSheetId="10">#REF!</definedName>
    <definedName name="F_D2_EL" localSheetId="2">#REF!</definedName>
    <definedName name="F_D2_EL" localSheetId="4">#REF!</definedName>
    <definedName name="F_D2_EL">#REF!</definedName>
    <definedName name="F_D2_NS" localSheetId="7">#REF!</definedName>
    <definedName name="F_D2_NS" localSheetId="9">#REF!</definedName>
    <definedName name="F_D2_NS" localSheetId="0">#REF!</definedName>
    <definedName name="F_D2_NS" localSheetId="10">#REF!</definedName>
    <definedName name="F_D2_NS" localSheetId="2">#REF!</definedName>
    <definedName name="F_D2_NS" localSheetId="4">#REF!</definedName>
    <definedName name="F_D2_NS">#REF!</definedName>
    <definedName name="F_D3_BL" localSheetId="7">#REF!</definedName>
    <definedName name="F_D3_BL" localSheetId="9">#REF!</definedName>
    <definedName name="F_D3_BL" localSheetId="0">#REF!</definedName>
    <definedName name="F_D3_BL" localSheetId="10">#REF!</definedName>
    <definedName name="F_D3_BL" localSheetId="2">#REF!</definedName>
    <definedName name="F_D3_BL" localSheetId="4">#REF!</definedName>
    <definedName name="F_D3_BL">#REF!</definedName>
    <definedName name="F_D3_C1" localSheetId="7">#REF!</definedName>
    <definedName name="F_D3_C1" localSheetId="9">#REF!</definedName>
    <definedName name="F_D3_C1" localSheetId="0">#REF!</definedName>
    <definedName name="F_D3_C1" localSheetId="10">#REF!</definedName>
    <definedName name="F_D3_C1" localSheetId="2">#REF!</definedName>
    <definedName name="F_D3_C1" localSheetId="4">#REF!</definedName>
    <definedName name="F_D3_C1">#REF!</definedName>
    <definedName name="F_D3_C2" localSheetId="7">#REF!</definedName>
    <definedName name="F_D3_C2" localSheetId="9">#REF!</definedName>
    <definedName name="F_D3_C2" localSheetId="0">#REF!</definedName>
    <definedName name="F_D3_C2" localSheetId="10">#REF!</definedName>
    <definedName name="F_D3_C2" localSheetId="2">#REF!</definedName>
    <definedName name="F_D3_C2" localSheetId="4">#REF!</definedName>
    <definedName name="F_D3_C2">#REF!</definedName>
    <definedName name="F_D3_C3" localSheetId="7">#REF!</definedName>
    <definedName name="F_D3_C3" localSheetId="9">#REF!</definedName>
    <definedName name="F_D3_C3" localSheetId="0">#REF!</definedName>
    <definedName name="F_D3_C3" localSheetId="10">#REF!</definedName>
    <definedName name="F_D3_C3" localSheetId="2">#REF!</definedName>
    <definedName name="F_D3_C3" localSheetId="4">#REF!</definedName>
    <definedName name="F_D3_C3">#REF!</definedName>
    <definedName name="F_D3_EL" localSheetId="7">#REF!</definedName>
    <definedName name="F_D3_EL" localSheetId="9">#REF!</definedName>
    <definedName name="F_D3_EL" localSheetId="0">#REF!</definedName>
    <definedName name="F_D3_EL" localSheetId="10">#REF!</definedName>
    <definedName name="F_D3_EL" localSheetId="2">#REF!</definedName>
    <definedName name="F_D3_EL" localSheetId="4">#REF!</definedName>
    <definedName name="F_D3_EL">#REF!</definedName>
    <definedName name="F_D3_NS" localSheetId="7">#REF!</definedName>
    <definedName name="F_D3_NS" localSheetId="9">#REF!</definedName>
    <definedName name="F_D3_NS" localSheetId="0">#REF!</definedName>
    <definedName name="F_D3_NS" localSheetId="10">#REF!</definedName>
    <definedName name="F_D3_NS" localSheetId="2">#REF!</definedName>
    <definedName name="F_D3_NS" localSheetId="4">#REF!</definedName>
    <definedName name="F_D3_NS">#REF!</definedName>
    <definedName name="F_D4D_BL1" localSheetId="7">#REF!</definedName>
    <definedName name="F_D4D_BL1" localSheetId="9">#REF!</definedName>
    <definedName name="F_D4D_BL1" localSheetId="0">#REF!</definedName>
    <definedName name="F_D4D_BL1" localSheetId="10">#REF!</definedName>
    <definedName name="F_D4D_BL1" localSheetId="2">#REF!</definedName>
    <definedName name="F_D4D_BL1" localSheetId="4">#REF!</definedName>
    <definedName name="F_D4D_BL1">#REF!</definedName>
    <definedName name="F_D4D_BL2" localSheetId="7">#REF!</definedName>
    <definedName name="F_D4D_BL2" localSheetId="9">#REF!</definedName>
    <definedName name="F_D4D_BL2" localSheetId="0">#REF!</definedName>
    <definedName name="F_D4D_BL2" localSheetId="10">#REF!</definedName>
    <definedName name="F_D4D_BL2" localSheetId="2">#REF!</definedName>
    <definedName name="F_D4D_BL2" localSheetId="4">#REF!</definedName>
    <definedName name="F_D4D_BL2">#REF!</definedName>
    <definedName name="F_D4D_C1" localSheetId="7">#REF!</definedName>
    <definedName name="F_D4D_C1" localSheetId="9">#REF!</definedName>
    <definedName name="F_D4D_C1" localSheetId="0">#REF!</definedName>
    <definedName name="F_D4D_C1" localSheetId="10">#REF!</definedName>
    <definedName name="F_D4D_C1" localSheetId="2">#REF!</definedName>
    <definedName name="F_D4D_C1" localSheetId="4">#REF!</definedName>
    <definedName name="F_D4D_C1">#REF!</definedName>
    <definedName name="F_D4D_C2" localSheetId="7">#REF!</definedName>
    <definedName name="F_D4D_C2" localSheetId="9">#REF!</definedName>
    <definedName name="F_D4D_C2" localSheetId="0">#REF!</definedName>
    <definedName name="F_D4D_C2" localSheetId="10">#REF!</definedName>
    <definedName name="F_D4D_C2" localSheetId="2">#REF!</definedName>
    <definedName name="F_D4D_C2" localSheetId="4">#REF!</definedName>
    <definedName name="F_D4D_C2">#REF!</definedName>
    <definedName name="F_D4D_C3" localSheetId="7">#REF!</definedName>
    <definedName name="F_D4D_C3" localSheetId="9">#REF!</definedName>
    <definedName name="F_D4D_C3" localSheetId="0">#REF!</definedName>
    <definedName name="F_D4D_C3" localSheetId="10">#REF!</definedName>
    <definedName name="F_D4D_C3" localSheetId="2">#REF!</definedName>
    <definedName name="F_D4D_C3" localSheetId="4">#REF!</definedName>
    <definedName name="F_D4D_C3">#REF!</definedName>
    <definedName name="F_D4D_EL" localSheetId="7">#REF!</definedName>
    <definedName name="F_D4D_EL" localSheetId="9">#REF!</definedName>
    <definedName name="F_D4D_EL" localSheetId="0">#REF!</definedName>
    <definedName name="F_D4D_EL" localSheetId="10">#REF!</definedName>
    <definedName name="F_D4D_EL" localSheetId="2">#REF!</definedName>
    <definedName name="F_D4D_EL" localSheetId="4">#REF!</definedName>
    <definedName name="F_D4D_EL">#REF!</definedName>
    <definedName name="F_D4D_NS" localSheetId="7">#REF!</definedName>
    <definedName name="F_D4D_NS" localSheetId="9">#REF!</definedName>
    <definedName name="F_D4D_NS" localSheetId="0">#REF!</definedName>
    <definedName name="F_D4D_NS" localSheetId="10">#REF!</definedName>
    <definedName name="F_D4D_NS" localSheetId="2">#REF!</definedName>
    <definedName name="F_D4D_NS" localSheetId="4">#REF!</definedName>
    <definedName name="F_D4D_NS">#REF!</definedName>
    <definedName name="F_D4O_BL1" localSheetId="7">#REF!</definedName>
    <definedName name="F_D4O_BL1" localSheetId="9">#REF!</definedName>
    <definedName name="F_D4O_BL1" localSheetId="0">#REF!</definedName>
    <definedName name="F_D4O_BL1" localSheetId="10">#REF!</definedName>
    <definedName name="F_D4O_BL1" localSheetId="2">#REF!</definedName>
    <definedName name="F_D4O_BL1" localSheetId="4">#REF!</definedName>
    <definedName name="F_D4O_BL1">#REF!</definedName>
    <definedName name="F_D4O_BL2" localSheetId="7">#REF!</definedName>
    <definedName name="F_D4O_BL2" localSheetId="9">#REF!</definedName>
    <definedName name="F_D4O_BL2" localSheetId="0">#REF!</definedName>
    <definedName name="F_D4O_BL2" localSheetId="10">#REF!</definedName>
    <definedName name="F_D4O_BL2" localSheetId="2">#REF!</definedName>
    <definedName name="F_D4O_BL2" localSheetId="4">#REF!</definedName>
    <definedName name="F_D4O_BL2">#REF!</definedName>
    <definedName name="F_D4O_C1" localSheetId="7">#REF!</definedName>
    <definedName name="F_D4O_C1" localSheetId="9">#REF!</definedName>
    <definedName name="F_D4O_C1" localSheetId="0">#REF!</definedName>
    <definedName name="F_D4O_C1" localSheetId="10">#REF!</definedName>
    <definedName name="F_D4O_C1" localSheetId="2">#REF!</definedName>
    <definedName name="F_D4O_C1" localSheetId="4">#REF!</definedName>
    <definedName name="F_D4O_C1">#REF!</definedName>
    <definedName name="F_D4O_C2" localSheetId="7">#REF!</definedName>
    <definedName name="F_D4O_C2" localSheetId="9">#REF!</definedName>
    <definedName name="F_D4O_C2" localSheetId="0">#REF!</definedName>
    <definedName name="F_D4O_C2" localSheetId="10">#REF!</definedName>
    <definedName name="F_D4O_C2" localSheetId="2">#REF!</definedName>
    <definedName name="F_D4O_C2" localSheetId="4">#REF!</definedName>
    <definedName name="F_D4O_C2">#REF!</definedName>
    <definedName name="F_D4O_C3" localSheetId="7">#REF!</definedName>
    <definedName name="F_D4O_C3" localSheetId="9">#REF!</definedName>
    <definedName name="F_D4O_C3" localSheetId="0">#REF!</definedName>
    <definedName name="F_D4O_C3" localSheetId="10">#REF!</definedName>
    <definedName name="F_D4O_C3" localSheetId="2">#REF!</definedName>
    <definedName name="F_D4O_C3" localSheetId="4">#REF!</definedName>
    <definedName name="F_D4O_C3">#REF!</definedName>
    <definedName name="F_D4O_EL" localSheetId="7">#REF!</definedName>
    <definedName name="F_D4O_EL" localSheetId="9">#REF!</definedName>
    <definedName name="F_D4O_EL" localSheetId="0">#REF!</definedName>
    <definedName name="F_D4O_EL" localSheetId="10">#REF!</definedName>
    <definedName name="F_D4O_EL" localSheetId="2">#REF!</definedName>
    <definedName name="F_D4O_EL" localSheetId="4">#REF!</definedName>
    <definedName name="F_D4O_EL">#REF!</definedName>
    <definedName name="F_D4O_NS" localSheetId="7">#REF!</definedName>
    <definedName name="F_D4O_NS" localSheetId="9">#REF!</definedName>
    <definedName name="F_D4O_NS" localSheetId="0">#REF!</definedName>
    <definedName name="F_D4O_NS" localSheetId="10">#REF!</definedName>
    <definedName name="F_D4O_NS" localSheetId="2">#REF!</definedName>
    <definedName name="F_D4O_NS" localSheetId="4">#REF!</definedName>
    <definedName name="F_D4O_NS">#REF!</definedName>
    <definedName name="F_D5D6D_BL1" localSheetId="7">#REF!</definedName>
    <definedName name="F_D5D6D_BL1" localSheetId="9">#REF!</definedName>
    <definedName name="F_D5D6D_BL1" localSheetId="0">#REF!</definedName>
    <definedName name="F_D5D6D_BL1" localSheetId="10">#REF!</definedName>
    <definedName name="F_D5D6D_BL1" localSheetId="2">#REF!</definedName>
    <definedName name="F_D5D6D_BL1" localSheetId="4">#REF!</definedName>
    <definedName name="F_D5D6D_BL1">#REF!</definedName>
    <definedName name="F_D5D6D_BL2" localSheetId="7">#REF!</definedName>
    <definedName name="F_D5D6D_BL2" localSheetId="9">#REF!</definedName>
    <definedName name="F_D5D6D_BL2" localSheetId="0">#REF!</definedName>
    <definedName name="F_D5D6D_BL2" localSheetId="10">#REF!</definedName>
    <definedName name="F_D5D6D_BL2" localSheetId="2">#REF!</definedName>
    <definedName name="F_D5D6D_BL2" localSheetId="4">#REF!</definedName>
    <definedName name="F_D5D6D_BL2">#REF!</definedName>
    <definedName name="F_D5D6D_C1" localSheetId="7">#REF!</definedName>
    <definedName name="F_D5D6D_C1" localSheetId="9">#REF!</definedName>
    <definedName name="F_D5D6D_C1" localSheetId="0">#REF!</definedName>
    <definedName name="F_D5D6D_C1" localSheetId="10">#REF!</definedName>
    <definedName name="F_D5D6D_C1" localSheetId="2">#REF!</definedName>
    <definedName name="F_D5D6D_C1" localSheetId="4">#REF!</definedName>
    <definedName name="F_D5D6D_C1">#REF!</definedName>
    <definedName name="F_D5D6D_C2" localSheetId="7">#REF!</definedName>
    <definedName name="F_D5D6D_C2" localSheetId="9">#REF!</definedName>
    <definedName name="F_D5D6D_C2" localSheetId="0">#REF!</definedName>
    <definedName name="F_D5D6D_C2" localSheetId="10">#REF!</definedName>
    <definedName name="F_D5D6D_C2" localSheetId="2">#REF!</definedName>
    <definedName name="F_D5D6D_C2" localSheetId="4">#REF!</definedName>
    <definedName name="F_D5D6D_C2">#REF!</definedName>
    <definedName name="F_D5D6D_C3" localSheetId="7">#REF!</definedName>
    <definedName name="F_D5D6D_C3" localSheetId="9">#REF!</definedName>
    <definedName name="F_D5D6D_C3" localSheetId="0">#REF!</definedName>
    <definedName name="F_D5D6D_C3" localSheetId="10">#REF!</definedName>
    <definedName name="F_D5D6D_C3" localSheetId="2">#REF!</definedName>
    <definedName name="F_D5D6D_C3" localSheetId="4">#REF!</definedName>
    <definedName name="F_D5D6D_C3">#REF!</definedName>
    <definedName name="F_D5D6D_EL" localSheetId="7">#REF!</definedName>
    <definedName name="F_D5D6D_EL" localSheetId="9">#REF!</definedName>
    <definedName name="F_D5D6D_EL" localSheetId="0">#REF!</definedName>
    <definedName name="F_D5D6D_EL" localSheetId="10">#REF!</definedName>
    <definedName name="F_D5D6D_EL" localSheetId="2">#REF!</definedName>
    <definedName name="F_D5D6D_EL" localSheetId="4">#REF!</definedName>
    <definedName name="F_D5D6D_EL">#REF!</definedName>
    <definedName name="F_D5D6D_NS" localSheetId="7">#REF!</definedName>
    <definedName name="F_D5D6D_NS" localSheetId="9">#REF!</definedName>
    <definedName name="F_D5D6D_NS" localSheetId="0">#REF!</definedName>
    <definedName name="F_D5D6D_NS" localSheetId="10">#REF!</definedName>
    <definedName name="F_D5D6D_NS" localSheetId="2">#REF!</definedName>
    <definedName name="F_D5D6D_NS" localSheetId="4">#REF!</definedName>
    <definedName name="F_D5D6D_NS">#REF!</definedName>
    <definedName name="F_D5D6O_BL1" localSheetId="7">#REF!</definedName>
    <definedName name="F_D5D6O_BL1" localSheetId="9">#REF!</definedName>
    <definedName name="F_D5D6O_BL1" localSheetId="0">#REF!</definedName>
    <definedName name="F_D5D6O_BL1" localSheetId="10">#REF!</definedName>
    <definedName name="F_D5D6O_BL1" localSheetId="2">#REF!</definedName>
    <definedName name="F_D5D6O_BL1" localSheetId="4">#REF!</definedName>
    <definedName name="F_D5D6O_BL1">#REF!</definedName>
    <definedName name="F_D5D6O_BL2" localSheetId="7">#REF!</definedName>
    <definedName name="F_D5D6O_BL2" localSheetId="9">#REF!</definedName>
    <definedName name="F_D5D6O_BL2" localSheetId="0">#REF!</definedName>
    <definedName name="F_D5D6O_BL2" localSheetId="10">#REF!</definedName>
    <definedName name="F_D5D6O_BL2" localSheetId="2">#REF!</definedName>
    <definedName name="F_D5D6O_BL2" localSheetId="4">#REF!</definedName>
    <definedName name="F_D5D6O_BL2">#REF!</definedName>
    <definedName name="F_D5D6O_C1" localSheetId="7">#REF!</definedName>
    <definedName name="F_D5D6O_C1" localSheetId="9">#REF!</definedName>
    <definedName name="F_D5D6O_C1" localSheetId="0">#REF!</definedName>
    <definedName name="F_D5D6O_C1" localSheetId="10">#REF!</definedName>
    <definedName name="F_D5D6O_C1" localSheetId="2">#REF!</definedName>
    <definedName name="F_D5D6O_C1" localSheetId="4">#REF!</definedName>
    <definedName name="F_D5D6O_C1">#REF!</definedName>
    <definedName name="F_D5D6O_C2" localSheetId="7">#REF!</definedName>
    <definedName name="F_D5D6O_C2" localSheetId="9">#REF!</definedName>
    <definedName name="F_D5D6O_C2" localSheetId="0">#REF!</definedName>
    <definedName name="F_D5D6O_C2" localSheetId="10">#REF!</definedName>
    <definedName name="F_D5D6O_C2" localSheetId="2">#REF!</definedName>
    <definedName name="F_D5D6O_C2" localSheetId="4">#REF!</definedName>
    <definedName name="F_D5D6O_C2">#REF!</definedName>
    <definedName name="F_D5D6O_C3" localSheetId="7">#REF!</definedName>
    <definedName name="F_D5D6O_C3" localSheetId="9">#REF!</definedName>
    <definedName name="F_D5D6O_C3" localSheetId="0">#REF!</definedName>
    <definedName name="F_D5D6O_C3" localSheetId="10">#REF!</definedName>
    <definedName name="F_D5D6O_C3" localSheetId="2">#REF!</definedName>
    <definedName name="F_D5D6O_C3" localSheetId="4">#REF!</definedName>
    <definedName name="F_D5D6O_C3">#REF!</definedName>
    <definedName name="F_D5D6O_EL" localSheetId="7">#REF!</definedName>
    <definedName name="F_D5D6O_EL" localSheetId="9">#REF!</definedName>
    <definedName name="F_D5D6O_EL" localSheetId="0">#REF!</definedName>
    <definedName name="F_D5D6O_EL" localSheetId="10">#REF!</definedName>
    <definedName name="F_D5D6O_EL" localSheetId="2">#REF!</definedName>
    <definedName name="F_D5D6O_EL" localSheetId="4">#REF!</definedName>
    <definedName name="F_D5D6O_EL">#REF!</definedName>
    <definedName name="F_D5D6O_NS" localSheetId="7">#REF!</definedName>
    <definedName name="F_D5D6O_NS" localSheetId="9">#REF!</definedName>
    <definedName name="F_D5D6O_NS" localSheetId="0">#REF!</definedName>
    <definedName name="F_D5D6O_NS" localSheetId="10">#REF!</definedName>
    <definedName name="F_D5D6O_NS" localSheetId="2">#REF!</definedName>
    <definedName name="F_D5D6O_NS" localSheetId="4">#REF!</definedName>
    <definedName name="F_D5D6O_NS">#REF!</definedName>
    <definedName name="F_D7_BL" localSheetId="7">#REF!</definedName>
    <definedName name="F_D7_BL" localSheetId="9">#REF!</definedName>
    <definedName name="F_D7_BL" localSheetId="0">#REF!</definedName>
    <definedName name="F_D7_BL" localSheetId="10">#REF!</definedName>
    <definedName name="F_D7_BL" localSheetId="2">#REF!</definedName>
    <definedName name="F_D7_BL" localSheetId="4">#REF!</definedName>
    <definedName name="F_D7_BL">#REF!</definedName>
    <definedName name="F_D7_C1" localSheetId="7">#REF!</definedName>
    <definedName name="F_D7_C1" localSheetId="9">#REF!</definedName>
    <definedName name="F_D7_C1" localSheetId="0">#REF!</definedName>
    <definedName name="F_D7_C1" localSheetId="10">#REF!</definedName>
    <definedName name="F_D7_C1" localSheetId="2">#REF!</definedName>
    <definedName name="F_D7_C1" localSheetId="4">#REF!</definedName>
    <definedName name="F_D7_C1">#REF!</definedName>
    <definedName name="F_D7_C2" localSheetId="7">#REF!</definedName>
    <definedName name="F_D7_C2" localSheetId="9">#REF!</definedName>
    <definedName name="F_D7_C2" localSheetId="0">#REF!</definedName>
    <definedName name="F_D7_C2" localSheetId="10">#REF!</definedName>
    <definedName name="F_D7_C2" localSheetId="2">#REF!</definedName>
    <definedName name="F_D7_C2" localSheetId="4">#REF!</definedName>
    <definedName name="F_D7_C2">#REF!</definedName>
    <definedName name="F_D7_C3" localSheetId="7">#REF!</definedName>
    <definedName name="F_D7_C3" localSheetId="9">#REF!</definedName>
    <definedName name="F_D7_C3" localSheetId="0">#REF!</definedName>
    <definedName name="F_D7_C3" localSheetId="10">#REF!</definedName>
    <definedName name="F_D7_C3" localSheetId="2">#REF!</definedName>
    <definedName name="F_D7_C3" localSheetId="4">#REF!</definedName>
    <definedName name="F_D7_C3">#REF!</definedName>
    <definedName name="F_D7_EL" localSheetId="7">#REF!</definedName>
    <definedName name="F_D7_EL" localSheetId="9">#REF!</definedName>
    <definedName name="F_D7_EL" localSheetId="0">#REF!</definedName>
    <definedName name="F_D7_EL" localSheetId="10">#REF!</definedName>
    <definedName name="F_D7_EL" localSheetId="2">#REF!</definedName>
    <definedName name="F_D7_EL" localSheetId="4">#REF!</definedName>
    <definedName name="F_D7_EL">#REF!</definedName>
    <definedName name="F_D7_NS" localSheetId="7">#REF!</definedName>
    <definedName name="F_D7_NS" localSheetId="9">#REF!</definedName>
    <definedName name="F_D7_NS" localSheetId="0">#REF!</definedName>
    <definedName name="F_D7_NS" localSheetId="10">#REF!</definedName>
    <definedName name="F_D7_NS" localSheetId="2">#REF!</definedName>
    <definedName name="F_D7_NS" localSheetId="4">#REF!</definedName>
    <definedName name="F_D7_NS">#REF!</definedName>
    <definedName name="F_D8_BL" localSheetId="7">#REF!</definedName>
    <definedName name="F_D8_BL" localSheetId="9">#REF!</definedName>
    <definedName name="F_D8_BL" localSheetId="0">#REF!</definedName>
    <definedName name="F_D8_BL" localSheetId="10">#REF!</definedName>
    <definedName name="F_D8_BL" localSheetId="2">#REF!</definedName>
    <definedName name="F_D8_BL" localSheetId="4">#REF!</definedName>
    <definedName name="F_D8_BL">#REF!</definedName>
    <definedName name="F_D8_C1" localSheetId="7">#REF!</definedName>
    <definedName name="F_D8_C1" localSheetId="9">#REF!</definedName>
    <definedName name="F_D8_C1" localSheetId="0">#REF!</definedName>
    <definedName name="F_D8_C1" localSheetId="10">#REF!</definedName>
    <definedName name="F_D8_C1" localSheetId="2">#REF!</definedName>
    <definedName name="F_D8_C1" localSheetId="4">#REF!</definedName>
    <definedName name="F_D8_C1">#REF!</definedName>
    <definedName name="F_D8_C2" localSheetId="7">#REF!</definedName>
    <definedName name="F_D8_C2" localSheetId="9">#REF!</definedName>
    <definedName name="F_D8_C2" localSheetId="0">#REF!</definedName>
    <definedName name="F_D8_C2" localSheetId="10">#REF!</definedName>
    <definedName name="F_D8_C2" localSheetId="2">#REF!</definedName>
    <definedName name="F_D8_C2" localSheetId="4">#REF!</definedName>
    <definedName name="F_D8_C2">#REF!</definedName>
    <definedName name="F_D8_C3" localSheetId="7">#REF!</definedName>
    <definedName name="F_D8_C3" localSheetId="9">#REF!</definedName>
    <definedName name="F_D8_C3" localSheetId="0">#REF!</definedName>
    <definedName name="F_D8_C3" localSheetId="10">#REF!</definedName>
    <definedName name="F_D8_C3" localSheetId="2">#REF!</definedName>
    <definedName name="F_D8_C3" localSheetId="4">#REF!</definedName>
    <definedName name="F_D8_C3">#REF!</definedName>
    <definedName name="F_D8_EL" localSheetId="7">#REF!</definedName>
    <definedName name="F_D8_EL" localSheetId="9">#REF!</definedName>
    <definedName name="F_D8_EL" localSheetId="0">#REF!</definedName>
    <definedName name="F_D8_EL" localSheetId="10">#REF!</definedName>
    <definedName name="F_D8_EL" localSheetId="2">#REF!</definedName>
    <definedName name="F_D8_EL" localSheetId="4">#REF!</definedName>
    <definedName name="F_D8_EL">#REF!</definedName>
    <definedName name="F_D8_NS" localSheetId="7">#REF!</definedName>
    <definedName name="F_D8_NS" localSheetId="9">#REF!</definedName>
    <definedName name="F_D8_NS" localSheetId="0">#REF!</definedName>
    <definedName name="F_D8_NS" localSheetId="10">#REF!</definedName>
    <definedName name="F_D8_NS" localSheetId="2">#REF!</definedName>
    <definedName name="F_D8_NS" localSheetId="4">#REF!</definedName>
    <definedName name="F_D8_NS">#REF!</definedName>
    <definedName name="Liste" localSheetId="7">#REF!</definedName>
    <definedName name="Liste" localSheetId="9">#REF!</definedName>
    <definedName name="Liste" localSheetId="0">#REF!</definedName>
    <definedName name="Liste" localSheetId="10">#REF!</definedName>
    <definedName name="Liste" localSheetId="2">#REF!</definedName>
    <definedName name="Liste" localSheetId="4">#REF!</definedName>
    <definedName name="Liste">#REF!</definedName>
    <definedName name="Repetitive" localSheetId="7">#REF!</definedName>
    <definedName name="Repetitive" localSheetId="9">#REF!</definedName>
    <definedName name="Repetitive" localSheetId="0">#REF!</definedName>
    <definedName name="Repetitive" localSheetId="10">#REF!</definedName>
    <definedName name="Repetitive" localSheetId="2">#REF!</definedName>
    <definedName name="Repetitive" localSheetId="3">#REF!</definedName>
    <definedName name="Repetitive" localSheetId="4">#REF!</definedName>
    <definedName name="Repetitive">#REF!</definedName>
    <definedName name="Schwerpunkte">[1]Schwerpunkte!$A$1:$A$65536</definedName>
    <definedName name="Score_CM1" localSheetId="7">#REF!</definedName>
    <definedName name="Score_CM1" localSheetId="9">#REF!</definedName>
    <definedName name="Score_CM1" localSheetId="0">#REF!</definedName>
    <definedName name="Score_CM1" localSheetId="10">#REF!</definedName>
    <definedName name="Score_CM1" localSheetId="2">#REF!</definedName>
    <definedName name="Score_CM1" localSheetId="3">#REF!</definedName>
    <definedName name="Score_CM1" localSheetId="4">#REF!</definedName>
    <definedName name="Score_CM1">#REF!</definedName>
    <definedName name="Score_CM2" localSheetId="7">#REF!</definedName>
    <definedName name="Score_CM2" localSheetId="9">#REF!</definedName>
    <definedName name="Score_CM2" localSheetId="0">#REF!</definedName>
    <definedName name="Score_CM2" localSheetId="10">#REF!</definedName>
    <definedName name="Score_CM2" localSheetId="2">#REF!</definedName>
    <definedName name="Score_CM2" localSheetId="3">#REF!</definedName>
    <definedName name="Score_CM2" localSheetId="4">#REF!</definedName>
    <definedName name="Score_CM2">#REF!</definedName>
    <definedName name="Score_CMC" localSheetId="7">#REF!</definedName>
    <definedName name="Score_CMC" localSheetId="9">#REF!</definedName>
    <definedName name="Score_CMC" localSheetId="0">#REF!</definedName>
    <definedName name="Score_CMC" localSheetId="10">#REF!</definedName>
    <definedName name="Score_CMC" localSheetId="2">#REF!</definedName>
    <definedName name="Score_CMC" localSheetId="4">#REF!</definedName>
    <definedName name="Score_CMC">#REF!</definedName>
    <definedName name="Score_Others" localSheetId="7">#REF!</definedName>
    <definedName name="Score_Others" localSheetId="9">#REF!</definedName>
    <definedName name="Score_Others" localSheetId="0">#REF!</definedName>
    <definedName name="Score_Others" localSheetId="10">#REF!</definedName>
    <definedName name="Score_Others" localSheetId="2">#REF!</definedName>
    <definedName name="Score_Others" localSheetId="4">#REF!</definedName>
    <definedName name="Score_Others">#REF!</definedName>
    <definedName name="Score_RC1" localSheetId="7">#REF!</definedName>
    <definedName name="Score_RC1" localSheetId="9">#REF!</definedName>
    <definedName name="Score_RC1" localSheetId="0">#REF!</definedName>
    <definedName name="Score_RC1" localSheetId="10">#REF!</definedName>
    <definedName name="Score_RC1" localSheetId="2">#REF!</definedName>
    <definedName name="Score_RC1" localSheetId="4">#REF!</definedName>
    <definedName name="Score_RC1">#REF!</definedName>
    <definedName name="Score_RC2" localSheetId="7">#REF!</definedName>
    <definedName name="Score_RC2" localSheetId="9">#REF!</definedName>
    <definedName name="Score_RC2" localSheetId="0">#REF!</definedName>
    <definedName name="Score_RC2" localSheetId="10">#REF!</definedName>
    <definedName name="Score_RC2" localSheetId="2">#REF!</definedName>
    <definedName name="Score_RC2" localSheetId="4">#REF!</definedName>
    <definedName name="Score_RC2">#REF!</definedName>
    <definedName name="Score_SignOff" localSheetId="7">#REF!</definedName>
    <definedName name="Score_SignOff" localSheetId="9">#REF!</definedName>
    <definedName name="Score_SignOff" localSheetId="0">#REF!</definedName>
    <definedName name="Score_SignOff" localSheetId="10">#REF!</definedName>
    <definedName name="Score_SignOff" localSheetId="2">#REF!</definedName>
    <definedName name="Score_SignOff" localSheetId="4">#REF!</definedName>
    <definedName name="Score_SignOff">#REF!</definedName>
    <definedName name="Score_Update_QM" localSheetId="7">#REF!</definedName>
    <definedName name="Score_Update_QM" localSheetId="9">#REF!</definedName>
    <definedName name="Score_Update_QM" localSheetId="0">#REF!</definedName>
    <definedName name="Score_Update_QM" localSheetId="10">#REF!</definedName>
    <definedName name="Score_Update_QM" localSheetId="2">#REF!</definedName>
    <definedName name="Score_Update_QM" localSheetId="4">#REF!</definedName>
    <definedName name="Score_Update_QM">#REF!</definedName>
    <definedName name="syd" localSheetId="7">#REF!</definedName>
    <definedName name="syd" localSheetId="9">#REF!</definedName>
    <definedName name="syd" localSheetId="0">#REF!</definedName>
    <definedName name="syd" localSheetId="10">#REF!</definedName>
    <definedName name="syd" localSheetId="2">#REF!</definedName>
    <definedName name="syd" localSheetId="3">#REF!</definedName>
    <definedName name="syd" localSheetId="4">#REF!</definedName>
    <definedName name="syd">#REF!</definedName>
    <definedName name="test_1232" localSheetId="0">'8D Report (dt.)'!$J$3</definedName>
    <definedName name="test_1232">'8D Report (engl.)'!$J$3</definedName>
    <definedName name="Werte">[2]Tabelle1!$D$1:$D$7</definedName>
  </definedNames>
  <calcPr calcId="162913"/>
</workbook>
</file>

<file path=xl/calcChain.xml><?xml version="1.0" encoding="utf-8"?>
<calcChain xmlns="http://schemas.openxmlformats.org/spreadsheetml/2006/main">
  <c r="C72" i="10" l="1"/>
  <c r="C4" i="37" l="1"/>
  <c r="C3" i="37"/>
  <c r="C2" i="37"/>
  <c r="C4" i="36"/>
  <c r="C3" i="36"/>
  <c r="C2" i="36"/>
  <c r="P58" i="35" l="1"/>
  <c r="AM5" i="35"/>
  <c r="AL5" i="35"/>
  <c r="AK5" i="35"/>
  <c r="AJ5" i="35"/>
  <c r="AI5" i="35"/>
  <c r="AH5" i="35"/>
  <c r="AG5" i="35"/>
  <c r="AF5" i="35"/>
  <c r="AE5" i="35"/>
  <c r="AD5" i="35"/>
  <c r="AC5" i="35"/>
  <c r="AB5" i="35"/>
  <c r="AA5" i="35"/>
  <c r="Z5" i="35"/>
  <c r="Y5" i="35"/>
  <c r="X5" i="35"/>
  <c r="W5" i="35"/>
  <c r="V5" i="35"/>
  <c r="U5" i="35"/>
  <c r="T5" i="35"/>
  <c r="S5" i="35"/>
  <c r="R5" i="35"/>
  <c r="Q5" i="35"/>
  <c r="P5" i="35"/>
  <c r="P57" i="35" s="1"/>
  <c r="AM4" i="35"/>
  <c r="AL4" i="35"/>
  <c r="AK4" i="35"/>
  <c r="AJ4" i="35"/>
  <c r="AI4" i="35"/>
  <c r="AH4" i="35"/>
  <c r="AG4" i="35"/>
  <c r="AF4" i="35"/>
  <c r="AE4" i="35"/>
  <c r="AD4" i="35"/>
  <c r="AC4" i="35"/>
  <c r="AB4" i="35"/>
  <c r="AA4" i="35"/>
  <c r="Z4" i="35"/>
  <c r="Y4" i="35"/>
  <c r="X4" i="35"/>
  <c r="W4" i="35"/>
  <c r="V4" i="35"/>
  <c r="U4" i="35"/>
  <c r="T4" i="35"/>
  <c r="S4" i="35"/>
  <c r="R4" i="35"/>
  <c r="Q4" i="35"/>
  <c r="P4" i="35"/>
  <c r="P56" i="35" s="1"/>
  <c r="AM3" i="35"/>
  <c r="AL3" i="35"/>
  <c r="AK3" i="35"/>
  <c r="AJ3" i="35"/>
  <c r="AI3" i="35"/>
  <c r="AH3" i="35"/>
  <c r="AG3" i="35"/>
  <c r="AF3" i="35"/>
  <c r="AE3" i="35"/>
  <c r="AD3" i="35"/>
  <c r="AC3" i="35"/>
  <c r="AB3" i="35"/>
  <c r="AA3" i="35"/>
  <c r="Z3" i="35"/>
  <c r="Y3" i="35"/>
  <c r="X3" i="35"/>
  <c r="W3" i="35"/>
  <c r="V3" i="35"/>
  <c r="U3" i="35"/>
  <c r="T3" i="35"/>
  <c r="S3" i="35"/>
  <c r="R3" i="35"/>
  <c r="Q3" i="35"/>
  <c r="P3" i="35"/>
  <c r="P55" i="35" s="1"/>
  <c r="I73" i="34" l="1"/>
  <c r="F73" i="34"/>
  <c r="I72" i="34"/>
  <c r="F72" i="34"/>
  <c r="C72" i="34"/>
  <c r="C69" i="34"/>
  <c r="C68" i="34"/>
  <c r="B68" i="34"/>
  <c r="D3" i="27" l="1"/>
  <c r="P4" i="26"/>
  <c r="C3" i="32"/>
  <c r="C2" i="32"/>
  <c r="C4" i="32"/>
  <c r="J54" i="29" l="1"/>
  <c r="H54" i="29"/>
  <c r="J51" i="29"/>
  <c r="H51" i="29"/>
  <c r="I51" i="29" s="1"/>
  <c r="J47" i="29"/>
  <c r="H47" i="29"/>
  <c r="I47" i="29" s="1"/>
  <c r="J43" i="29"/>
  <c r="H43" i="29"/>
  <c r="I43" i="29" s="1"/>
  <c r="J38" i="29"/>
  <c r="H38" i="29"/>
  <c r="I38" i="29" s="1"/>
  <c r="J33" i="29"/>
  <c r="H33" i="29"/>
  <c r="I33" i="29" s="1"/>
  <c r="J30" i="29"/>
  <c r="H30" i="29"/>
  <c r="I30" i="29" s="1"/>
  <c r="J27" i="29"/>
  <c r="H27" i="29"/>
  <c r="I27" i="29" s="1"/>
  <c r="J20" i="29"/>
  <c r="H20" i="29"/>
  <c r="I20" i="29" s="1"/>
  <c r="J17" i="29"/>
  <c r="H17" i="29"/>
  <c r="I17" i="29" s="1"/>
  <c r="J13" i="29"/>
  <c r="H13" i="29"/>
  <c r="H7" i="29"/>
  <c r="D4" i="29"/>
  <c r="D3" i="29"/>
  <c r="D2" i="29"/>
  <c r="I7" i="29" l="1"/>
  <c r="L59" i="29"/>
  <c r="I54" i="29"/>
  <c r="H59" i="29"/>
  <c r="H58" i="29"/>
  <c r="M59" i="29"/>
  <c r="J59" i="29"/>
  <c r="J58" i="29"/>
  <c r="K58" i="29"/>
  <c r="N59" i="29"/>
  <c r="I13" i="29"/>
  <c r="C4" i="28"/>
  <c r="C3" i="28"/>
  <c r="C2" i="28"/>
  <c r="P58" i="26"/>
  <c r="O59" i="29" l="1"/>
  <c r="K60" i="29" s="1"/>
  <c r="K59" i="29"/>
  <c r="P3" i="26"/>
  <c r="P55" i="26" s="1"/>
  <c r="P5" i="26"/>
  <c r="P57" i="26" s="1"/>
  <c r="AM5" i="26"/>
  <c r="AL5" i="26"/>
  <c r="AK5" i="26"/>
  <c r="AJ5" i="26"/>
  <c r="AI5" i="26"/>
  <c r="AH5" i="26"/>
  <c r="AG5" i="26"/>
  <c r="AF5" i="26"/>
  <c r="AE5" i="26"/>
  <c r="AD5" i="26"/>
  <c r="AC5" i="26"/>
  <c r="AB5" i="26"/>
  <c r="AA5" i="26"/>
  <c r="Z5" i="26"/>
  <c r="Y5" i="26"/>
  <c r="X5" i="26"/>
  <c r="W5" i="26"/>
  <c r="V5" i="26"/>
  <c r="U5" i="26"/>
  <c r="T5" i="26"/>
  <c r="S5" i="26"/>
  <c r="R5" i="26"/>
  <c r="Q5" i="26"/>
  <c r="AM4" i="26"/>
  <c r="AL4" i="26"/>
  <c r="AK4" i="26"/>
  <c r="AJ4" i="26"/>
  <c r="AI4" i="26"/>
  <c r="AH4" i="26"/>
  <c r="AG4" i="26"/>
  <c r="AF4" i="26"/>
  <c r="AE4" i="26"/>
  <c r="AD4" i="26"/>
  <c r="AC4" i="26"/>
  <c r="AB4" i="26"/>
  <c r="AA4" i="26"/>
  <c r="Z4" i="26"/>
  <c r="Y4" i="26"/>
  <c r="X4" i="26"/>
  <c r="W4" i="26"/>
  <c r="V4" i="26"/>
  <c r="U4" i="26"/>
  <c r="T4" i="26"/>
  <c r="S4" i="26"/>
  <c r="R4" i="26"/>
  <c r="Q4" i="26"/>
  <c r="P56" i="26"/>
  <c r="AM3" i="26"/>
  <c r="AL3" i="26"/>
  <c r="AK3" i="26"/>
  <c r="AJ3" i="26"/>
  <c r="AI3" i="26"/>
  <c r="AH3" i="26"/>
  <c r="AG3" i="26"/>
  <c r="AF3" i="26"/>
  <c r="AE3" i="26"/>
  <c r="AD3" i="26"/>
  <c r="AC3" i="26"/>
  <c r="AB3" i="26"/>
  <c r="AA3" i="26"/>
  <c r="Z3" i="26"/>
  <c r="Y3" i="26"/>
  <c r="X3" i="26"/>
  <c r="W3" i="26"/>
  <c r="V3" i="26"/>
  <c r="U3" i="26"/>
  <c r="T3" i="26"/>
  <c r="S3" i="26"/>
  <c r="R3" i="26"/>
  <c r="Q3" i="26"/>
  <c r="D2" i="27" l="1"/>
  <c r="D4" i="27" l="1"/>
  <c r="H7" i="27"/>
  <c r="L59" i="27" s="1"/>
  <c r="H13" i="27"/>
  <c r="H17" i="27"/>
  <c r="I17" i="27" s="1"/>
  <c r="H20" i="27"/>
  <c r="I20" i="27" s="1"/>
  <c r="H27" i="27"/>
  <c r="I27" i="27" s="1"/>
  <c r="H30" i="27"/>
  <c r="I30" i="27" s="1"/>
  <c r="H33" i="27"/>
  <c r="I33" i="27" s="1"/>
  <c r="H38" i="27"/>
  <c r="I38" i="27" s="1"/>
  <c r="H43" i="27"/>
  <c r="I43" i="27" s="1"/>
  <c r="H47" i="27"/>
  <c r="I47" i="27" s="1"/>
  <c r="H51" i="27"/>
  <c r="I51" i="27" s="1"/>
  <c r="H54" i="27"/>
  <c r="J13" i="27"/>
  <c r="J17" i="27"/>
  <c r="J20" i="27"/>
  <c r="J27" i="27"/>
  <c r="J30" i="27"/>
  <c r="J33" i="27"/>
  <c r="J38" i="27"/>
  <c r="J43" i="27"/>
  <c r="J47" i="27"/>
  <c r="J54" i="27"/>
  <c r="I54" i="27" l="1"/>
  <c r="H59" i="27"/>
  <c r="M59" i="27"/>
  <c r="I7" i="27"/>
  <c r="I13" i="27"/>
  <c r="H58" i="27"/>
  <c r="J51" i="27" l="1"/>
  <c r="J59" i="27" s="1"/>
  <c r="K59" i="27" s="1"/>
  <c r="J58" i="27" l="1"/>
  <c r="N59" i="27"/>
  <c r="O59" i="27"/>
  <c r="K58" i="27"/>
  <c r="C69" i="10"/>
  <c r="C68" i="10"/>
  <c r="B68" i="10"/>
  <c r="I72" i="10"/>
  <c r="F72" i="10"/>
  <c r="I73" i="10"/>
  <c r="F73" i="10"/>
  <c r="K60" i="27" l="1"/>
</calcChain>
</file>

<file path=xl/sharedStrings.xml><?xml version="1.0" encoding="utf-8"?>
<sst xmlns="http://schemas.openxmlformats.org/spreadsheetml/2006/main" count="1101" uniqueCount="549">
  <si>
    <t>D2</t>
  </si>
  <si>
    <t>D3</t>
  </si>
  <si>
    <t>D4</t>
  </si>
  <si>
    <t>D7</t>
  </si>
  <si>
    <t>D8</t>
  </si>
  <si>
    <t xml:space="preserve"> </t>
  </si>
  <si>
    <t>Approved</t>
  </si>
  <si>
    <t>Date</t>
  </si>
  <si>
    <t>Responsible</t>
  </si>
  <si>
    <t>D6</t>
  </si>
  <si>
    <t>D5</t>
  </si>
  <si>
    <t>Action</t>
  </si>
  <si>
    <t>Traceability</t>
  </si>
  <si>
    <t>Teamleader</t>
  </si>
  <si>
    <t>Department / Function</t>
  </si>
  <si>
    <t>Name</t>
  </si>
  <si>
    <t>D1</t>
  </si>
  <si>
    <t xml:space="preserve">Molding tool </t>
  </si>
  <si>
    <t>T E A M</t>
  </si>
  <si>
    <t>Signature</t>
  </si>
  <si>
    <t>Status</t>
  </si>
  <si>
    <t>8 D   R E P O R T</t>
  </si>
  <si>
    <t>Swoboda Wiggensbach KG</t>
  </si>
  <si>
    <t>Swoboda Schorndorf KG</t>
  </si>
  <si>
    <t>Swoboda CZ s.r.o</t>
  </si>
  <si>
    <t>Swoboda - Stamping, s.r.o.</t>
  </si>
  <si>
    <t>Swoboda Timisoara S.R.L.</t>
  </si>
  <si>
    <t>Swoboda Inc.</t>
  </si>
  <si>
    <t>Swoboda Mechatronics S.A. de C.V.</t>
  </si>
  <si>
    <t>Swoboda (Kunshan) Co., Ltd.</t>
  </si>
  <si>
    <t>General Manager</t>
  </si>
  <si>
    <t>Failure</t>
  </si>
  <si>
    <t>Quantity Claimed:</t>
  </si>
  <si>
    <t>Part Name, Number, Index:</t>
  </si>
  <si>
    <t>Batch No.</t>
  </si>
  <si>
    <t>Delivery Note No.</t>
  </si>
  <si>
    <t>Number of Pieces</t>
  </si>
  <si>
    <t>Production Date</t>
  </si>
  <si>
    <t>Delivery Date</t>
  </si>
  <si>
    <t>P R O B L E M   D E S C R I P T I O N</t>
  </si>
  <si>
    <t>#1</t>
  </si>
  <si>
    <t>Inform production</t>
  </si>
  <si>
    <t>#2</t>
  </si>
  <si>
    <t>Checkt internal stock and WIP</t>
  </si>
  <si>
    <t>#3</t>
  </si>
  <si>
    <t>Check customer stock</t>
  </si>
  <si>
    <t>#4</t>
  </si>
  <si>
    <t>Check goods in transit to customer</t>
  </si>
  <si>
    <t>#5</t>
  </si>
  <si>
    <t>Internally: risk assessment with proportion test</t>
  </si>
  <si>
    <t>#6</t>
  </si>
  <si>
    <t>100% inspection and sorting of parts</t>
  </si>
  <si>
    <t>#7</t>
  </si>
  <si>
    <t>Due Date</t>
  </si>
  <si>
    <t>Done</t>
  </si>
  <si>
    <t>Results</t>
  </si>
  <si>
    <t>Customer:</t>
  </si>
  <si>
    <t>Complaint No.:</t>
  </si>
  <si>
    <t>Complaint Date:</t>
  </si>
  <si>
    <t>8D No. Swoboda:</t>
  </si>
  <si>
    <t>Verified as Root Cause by Tools:</t>
  </si>
  <si>
    <r>
      <t xml:space="preserve">Root Cause Analysis for </t>
    </r>
    <r>
      <rPr>
        <b/>
        <u/>
        <sz val="10"/>
        <rFont val="Arial"/>
        <family val="2"/>
      </rPr>
      <t>non-detecting</t>
    </r>
    <r>
      <rPr>
        <b/>
        <sz val="10"/>
        <rFont val="Arial"/>
        <family val="2"/>
      </rPr>
      <t xml:space="preserve"> the Failure</t>
    </r>
  </si>
  <si>
    <t>R O O T   C A U S E   A N A L Y S I S</t>
  </si>
  <si>
    <t>S E L E C T I O N   A N D   V E R I F I C A T I O N   O F   C O R R E C T I V E   A C T I O N S</t>
  </si>
  <si>
    <t>Corrective Action</t>
  </si>
  <si>
    <t>Remaining Risk
(FMEA)</t>
  </si>
  <si>
    <t>Tools for Verification</t>
  </si>
  <si>
    <r>
      <t xml:space="preserve">Root Cause
</t>
    </r>
    <r>
      <rPr>
        <u/>
        <sz val="10"/>
        <rFont val="Arial"/>
        <family val="2"/>
      </rPr>
      <t>non-detecting</t>
    </r>
  </si>
  <si>
    <r>
      <t xml:space="preserve">Root Cause
</t>
    </r>
    <r>
      <rPr>
        <u/>
        <sz val="10"/>
        <rFont val="Arial"/>
        <family val="2"/>
      </rPr>
      <t>Occurence</t>
    </r>
  </si>
  <si>
    <t>Immediate Actions</t>
  </si>
  <si>
    <t xml:space="preserve">I M P L E M E N T A T I O N   A N D   V A L I D A T I O N   OF   C O R R E C T I V E   A C T I O N S </t>
  </si>
  <si>
    <t>A C T I O N S   T O   P R E V E N T   R E C U R R E N C E</t>
  </si>
  <si>
    <t>Product- and Process-Related Actions for Prevention</t>
  </si>
  <si>
    <t>Update of process FMEA</t>
  </si>
  <si>
    <t>Update of control plan</t>
  </si>
  <si>
    <t>Update of work instructions</t>
  </si>
  <si>
    <t>Update of design FMEA</t>
  </si>
  <si>
    <t xml:space="preserve">Cross-Product and Cross-Process Actions for Knowledge Transfer </t>
  </si>
  <si>
    <t>Update of standard design FMEA</t>
  </si>
  <si>
    <t>Update of standard process FMEA</t>
  </si>
  <si>
    <t>C L O S U R E   A N D   A P P R E C I A T I O N   O F   T H E   T E A M ' S   S U C C E S S</t>
  </si>
  <si>
    <t>Email Adress</t>
  </si>
  <si>
    <t>Phone Number</t>
  </si>
  <si>
    <t xml:space="preserve">Many thanks to the 8D team for working on this complaint </t>
  </si>
  <si>
    <t>Result of internal 8D Evaluation:</t>
  </si>
  <si>
    <t>Approval
and
Signatures</t>
  </si>
  <si>
    <t>Team
Members</t>
  </si>
  <si>
    <t>I M M E D I A T E   A C T I O N S</t>
  </si>
  <si>
    <t>Update of quality instructions</t>
  </si>
  <si>
    <t>Open</t>
  </si>
  <si>
    <t>Rejected</t>
  </si>
  <si>
    <t>Accepted</t>
  </si>
  <si>
    <t>Closed</t>
  </si>
  <si>
    <t>Customer</t>
  </si>
  <si>
    <t>0 km</t>
  </si>
  <si>
    <t>Field</t>
  </si>
  <si>
    <t>#8</t>
  </si>
  <si>
    <t>Request claimed parts form customer</t>
  </si>
  <si>
    <r>
      <rPr>
        <b/>
        <u/>
        <sz val="10"/>
        <rFont val="Arial"/>
        <family val="2"/>
      </rPr>
      <t>Technical</t>
    </r>
    <r>
      <rPr>
        <b/>
        <sz val="10"/>
        <rFont val="Arial"/>
        <family val="2"/>
      </rPr>
      <t xml:space="preserve"> Root Cause Analysis for </t>
    </r>
    <r>
      <rPr>
        <b/>
        <u/>
        <sz val="10"/>
        <rFont val="Arial"/>
        <family val="2"/>
      </rPr>
      <t>Occurence</t>
    </r>
    <r>
      <rPr>
        <b/>
        <sz val="10"/>
        <rFont val="Arial"/>
        <family val="2"/>
      </rPr>
      <t xml:space="preserve"> of the Failure</t>
    </r>
  </si>
  <si>
    <r>
      <rPr>
        <b/>
        <u/>
        <sz val="10"/>
        <rFont val="Arial"/>
        <family val="2"/>
      </rPr>
      <t>Systemic</t>
    </r>
    <r>
      <rPr>
        <b/>
        <sz val="10"/>
        <rFont val="Arial"/>
        <family val="2"/>
      </rPr>
      <t xml:space="preserve"> (Management) Root Cause Analysis for </t>
    </r>
    <r>
      <rPr>
        <b/>
        <u/>
        <sz val="10"/>
        <rFont val="Arial"/>
        <family val="2"/>
      </rPr>
      <t>Occurence</t>
    </r>
    <r>
      <rPr>
        <b/>
        <sz val="10"/>
        <rFont val="Arial"/>
        <family val="2"/>
      </rPr>
      <t xml:space="preserve"> of the Failure</t>
    </r>
  </si>
  <si>
    <r>
      <rPr>
        <b/>
        <u/>
        <sz val="10"/>
        <rFont val="Arial"/>
        <family val="2"/>
      </rPr>
      <t>Systemic</t>
    </r>
    <r>
      <rPr>
        <b/>
        <sz val="10"/>
        <rFont val="Arial"/>
        <family val="2"/>
      </rPr>
      <t xml:space="preserve"> (Management) Root Cause Analysis for </t>
    </r>
    <r>
      <rPr>
        <b/>
        <u/>
        <sz val="10"/>
        <rFont val="Arial"/>
        <family val="2"/>
      </rPr>
      <t>non-detecting</t>
    </r>
    <r>
      <rPr>
        <b/>
        <sz val="10"/>
        <rFont val="Arial"/>
        <family val="2"/>
      </rPr>
      <t xml:space="preserve"> the Failure</t>
    </r>
  </si>
  <si>
    <t>Erläuterung notwendig</t>
  </si>
  <si>
    <t>Ishikawa</t>
  </si>
  <si>
    <t>5x Why</t>
  </si>
  <si>
    <t>Other common quality tools</t>
  </si>
  <si>
    <t>Erklärung notwendig
textalische Aufteilung TRC/MRC</t>
  </si>
  <si>
    <t>Erklärung notwendig
NICHT: Personal geschult</t>
  </si>
  <si>
    <t>Team about closure informed and team discharged</t>
  </si>
  <si>
    <t>Explanation in order to fill out the form correctly and completely</t>
  </si>
  <si>
    <t>Are special characteristics or inspection characteristics affected?</t>
  </si>
  <si>
    <t>D1 Team</t>
  </si>
  <si>
    <t>D2 Problem Description</t>
  </si>
  <si>
    <t>D3 Immediate Actions</t>
  </si>
  <si>
    <t>Define immediate corrective actions in order to keep the impact of the problem away from the customer. 
Define the implementation date and show the results. 
The first actions mentioned in the template should always be carried out.</t>
  </si>
  <si>
    <t>D4 Root Cause Analysis</t>
  </si>
  <si>
    <t>D5 Selection and Verification of Corrective Actions</t>
  </si>
  <si>
    <t>Develop, select and verify suitable corrective actions (long term!) for the root causes (→ D4) regardind occurence and non-detecting.
The verification is very important in order to ensure the effectiveness of the possible corrective actions.
Rate the corrective actions via FMEA and fill in the remaining risk (Action Priority AP low/medium/high)</t>
  </si>
  <si>
    <t>D6 Implementation and Validation of Corrective Actions</t>
  </si>
  <si>
    <t>D7 Actions to Prevent Recurrence</t>
  </si>
  <si>
    <t>D8 Closure and Appreciation of the Team's Success</t>
  </si>
  <si>
    <r>
      <t xml:space="preserve">Determine the root causes for the occurence of the failure as well as for not detecting it. 
Split the analysis into </t>
    </r>
    <r>
      <rPr>
        <u/>
        <sz val="11"/>
        <color rgb="FF0070C0"/>
        <rFont val="Arial"/>
        <family val="2"/>
      </rPr>
      <t>technical and systemic</t>
    </r>
    <r>
      <rPr>
        <sz val="11"/>
        <color rgb="FF0070C0"/>
        <rFont val="Arial"/>
        <family val="2"/>
      </rPr>
      <t xml:space="preserve"> (management) root causes.
The </t>
    </r>
    <r>
      <rPr>
        <u/>
        <sz val="11"/>
        <color rgb="FF0070C0"/>
        <rFont val="Arial"/>
        <family val="2"/>
      </rPr>
      <t>technical</t>
    </r>
    <r>
      <rPr>
        <sz val="11"/>
        <color rgb="FF0070C0"/>
        <rFont val="Arial"/>
        <family val="2"/>
      </rPr>
      <t xml:space="preserve"> view looks at the question of why the problem could arise and was not discovered, whereas the the </t>
    </r>
    <r>
      <rPr>
        <u/>
        <sz val="11"/>
        <color rgb="FF0070C0"/>
        <rFont val="Arial"/>
        <family val="2"/>
      </rPr>
      <t>systemic</t>
    </r>
    <r>
      <rPr>
        <sz val="11"/>
        <color rgb="FF0070C0"/>
        <rFont val="Arial"/>
        <family val="2"/>
      </rPr>
      <t xml:space="preserve"> view examines why the management system allowed the causes identified to occur.
Use the Ishikawa diagrams in this file. 
Hint: several root causes in combination can lead to the problem.</t>
    </r>
  </si>
  <si>
    <t>Quality Manager</t>
  </si>
  <si>
    <t xml:space="preserve">Define the Quality Manager, team leader and members. Be sure, that the team size is efficient.
Persons in the team need to have process and/or product knowledge. All relevant departments need to be involved.
</t>
  </si>
  <si>
    <t>Conclude the work, appreciate the team's success.
Furthermore, the team has to be informed about the closure and needs to be discharged.
Result is the closed 8D report.
It has to be reviewed by the Quality Manager using the evaluation matrix. The General Manager has to approve it as well.</t>
  </si>
  <si>
    <t>Disziplin</t>
  </si>
  <si>
    <t>Nicht ausreichend</t>
  </si>
  <si>
    <t>Grundanforderungen</t>
  </si>
  <si>
    <t>Erfüllt?</t>
  </si>
  <si>
    <t>Exzellenzkriterien</t>
  </si>
  <si>
    <t>keine Versionierung</t>
  </si>
  <si>
    <t>Versionierung Bericht eingehalten</t>
  </si>
  <si>
    <t>Abkürzungen ohne Erklärungen verwendet</t>
  </si>
  <si>
    <t>Anhänge werden definiert und dem Kunden übermittelt</t>
  </si>
  <si>
    <t>Problemlösungsteam</t>
  </si>
  <si>
    <t>Teamleiter nicht benannt</t>
  </si>
  <si>
    <t>Teamleiter benannt</t>
  </si>
  <si>
    <t>Eindeutige Funktionsbeschreibung der Teammitglieder</t>
  </si>
  <si>
    <t>Nur Qualitätsabteilung im Team</t>
  </si>
  <si>
    <t>Nicht nur Qualitätsabteilung im Team</t>
  </si>
  <si>
    <t>Kontaktdaten aller Teammitglieder vorhanden</t>
  </si>
  <si>
    <t>Keine Führungskraft im Team</t>
  </si>
  <si>
    <t>Führungskraft im Team</t>
  </si>
  <si>
    <t>Benennung eines unabhängigen Außenstehenden zur Bewertung</t>
  </si>
  <si>
    <t>Betroffene Fachbereiche nicht involviert, keine Fachexpertise vorhanden</t>
  </si>
  <si>
    <t>Betroffene Fachbereiche involviert und Fachexpertise vorhanden</t>
  </si>
  <si>
    <t>Problembeschreibung</t>
  </si>
  <si>
    <t>Dürftige Beschreibung</t>
  </si>
  <si>
    <t>Verständliche und vollständige Beschreibung der Abweichung vom Sollzustand</t>
  </si>
  <si>
    <t>Beschreibung mit Bildern, Messungen, Testergebnissen</t>
  </si>
  <si>
    <t>Symptombeschreibung des Kunden nicht beachtet</t>
  </si>
  <si>
    <t>Symptombeschreibung des Kunden beachtet</t>
  </si>
  <si>
    <t>Beschreibung nicht zahlen-, daten- und faktenbasiert</t>
  </si>
  <si>
    <t>Terminplan nicht dokumentiert</t>
  </si>
  <si>
    <t>Terminplan dokumentiert</t>
  </si>
  <si>
    <t>Wirksamkeitsnachweis der Sofortmaßnahmen fortlaufend</t>
  </si>
  <si>
    <t>Risiko der Sofortmaßnahmen betrachtet</t>
  </si>
  <si>
    <t>Rückverfolbarkeitsanalyse nicht durchgeführt</t>
  </si>
  <si>
    <t>Lagerbestände intern, Kunde und Transit sowie WIP (ggf. auch beim Lieferanten) geprüft</t>
  </si>
  <si>
    <t>Lagerbestände intern, Kunde und Transit sowie WIP nicht geprüft</t>
  </si>
  <si>
    <t>Identifikation und Datum für Teile nach Sofortmaßnahmen beim Kunden definiert ("Clean Point", "Clean Date")</t>
  </si>
  <si>
    <t>Ursachenanalyse Auftreten</t>
  </si>
  <si>
    <t>Keine methodische Ursachenanalyse</t>
  </si>
  <si>
    <t>Methodische Ursachenanalyse für Auftreten unter Anwendung der Methode Ishikawa</t>
  </si>
  <si>
    <t>Zusätzliche Anwendung der Methode 5 Why</t>
  </si>
  <si>
    <t>Grundursachen für Auftreten nicht identifiziert</t>
  </si>
  <si>
    <t>Grundursachen für das Auftreten des Problems sind identifiziert</t>
  </si>
  <si>
    <t>Alle Ursachen für das Auftreten des Problems sind nachweislich ermittelt</t>
  </si>
  <si>
    <t>Risikobewertung (FMEA) ist nicht durchgeführt/aktualisiert</t>
  </si>
  <si>
    <t>Risikobewertung (FMEA) ist durchgeführt/aktualisiert</t>
  </si>
  <si>
    <t>Durchgängige Beschreibung des Vorgehens, die für Dritte nachvollziehbar ist</t>
  </si>
  <si>
    <t>Ursachenanalyse Nicht-Entdecken</t>
  </si>
  <si>
    <t>Methodische Ursachenanalyse für das Nicht-Entdecken unter Anwendung der Methode Ishikawa</t>
  </si>
  <si>
    <t>Grundursachen für das Nicht-Entdecken nicht identifiziert</t>
  </si>
  <si>
    <t>Grundursachen für das Nicht-Entdecken des Problems sind identifiziert</t>
  </si>
  <si>
    <t>Alle Ursachen für das Nicht-Entdecken des Problems sind nachweislich ermittelt</t>
  </si>
  <si>
    <t>Auswahl und Verifizierung der Abstellmaßnahmen Auftreten</t>
  </si>
  <si>
    <t>Keine Abstellmaßnahmen für die Grundursachen des Auftretens definiert oder nur dürftig beschrieben</t>
  </si>
  <si>
    <t>Klare Abstellmaßnahmen für die Grundursachen des Auftretens definiert</t>
  </si>
  <si>
    <t>Auswahl der Abstellmaßnahmen nicht nachvollziehbar</t>
  </si>
  <si>
    <t>Auswahl der Abstellmaßnahmen nachvollziehbar</t>
  </si>
  <si>
    <t>Detaillierte Beschreibung, z.B. unter Zuhilfenahme von Bildern</t>
  </si>
  <si>
    <t>Kein Aktionsplan mit Datum und Verantwortlichkeiten vorhanden</t>
  </si>
  <si>
    <t>Aktionsplan mit Datum und Verantwortlichkeiten vorhanden</t>
  </si>
  <si>
    <t>Keine Wirksamkeitsabschätzung inkl. Risikoabschätzung (FMEA) durchgeführt</t>
  </si>
  <si>
    <t>Wirksamkeitsabschätzung inkl. Risikoabschätzung (FMEA) durchgeführt</t>
  </si>
  <si>
    <t>Auswahl und Verifizierung der Abstellmaßnahmen Nicht-Entdecken</t>
  </si>
  <si>
    <t>Keine Abstellmaßnahmen für die Grundursachen des Nicht-Entdeckens definiert oder nur dürftig beschrieben</t>
  </si>
  <si>
    <t>Klare Abstellmaßnahmen für die Grundursachen des Nicht-Entdeckens definiert</t>
  </si>
  <si>
    <t>Realisierung und Validierung der Abstellmaßnahmen Auftreten</t>
  </si>
  <si>
    <t>Nicht alle ausgewählten Abstellmaßnahmen für das Auftreten aus D5 umgesetzt</t>
  </si>
  <si>
    <t>Umsetzung der ausgewählten Abstellmaßnahmen aus D5 für das Auftreten</t>
  </si>
  <si>
    <t>Validierung der Wirksamkeit nicht durchgeführt</t>
  </si>
  <si>
    <t>Validierung der Wirksamkeit durchgeführt</t>
  </si>
  <si>
    <t>Validierung der Wirksamkeit für Dritte nachvollziehbar beschrieben</t>
  </si>
  <si>
    <t>Dauerhafte Verankerung der Abstellmaßnahmen für das Auftreten nicht sichergestellt</t>
  </si>
  <si>
    <t>Dauerhafte Verankerung der Abstellmaßnahmen für das Auftreten sichergestellt</t>
  </si>
  <si>
    <t>Dauerhafte Verankerung der Abstellmaßnahmen für das Auftreten für Dritte nachvollziehbar dokumentiert</t>
  </si>
  <si>
    <t>Realisierung und Validierung der Abstellmaßnahmen Nicht-Entdecken</t>
  </si>
  <si>
    <t>Nicht alle ausgewählten Abstellmaßnahmen für das Nicht-Entdecken aus D5 umgesetzt</t>
  </si>
  <si>
    <t>Umsetzung der ausgewählten Abstellmaßnahmen für das Nicht-Entdecken aus D5 für das Auftreten</t>
  </si>
  <si>
    <t>Dauerhafte Verankerung der Abstellmaßnahmen für das Nicht-Entdecken nicht sichergestellt</t>
  </si>
  <si>
    <t>Dauerhafte Verankerung der Abstellmaßnahmen für das Nicht-Entdecken sichergestellt</t>
  </si>
  <si>
    <t>Dauerhafte Verankerung der Abstellmaßnahmen für das Nicht-Entdecken für Dritte nachvollziehbar dokumentiert</t>
  </si>
  <si>
    <t>Fehlerwiederholung vermeiden</t>
  </si>
  <si>
    <r>
      <t xml:space="preserve">Übertragbarkeit auf andere Produkte/Prozesse am Standort wurde geprüft </t>
    </r>
    <r>
      <rPr>
        <sz val="10"/>
        <rFont val="Arial"/>
        <family val="2"/>
      </rPr>
      <t>und ensprechend dokumentiert</t>
    </r>
  </si>
  <si>
    <t>Liste Sharepoint (Harald) wurde nicht aktualisiert</t>
  </si>
  <si>
    <t>Abschluss und Würdigung des Teamerfolgs</t>
  </si>
  <si>
    <t>Nicht alle offenen Maßnahmen sind abgeschlossen</t>
  </si>
  <si>
    <t>Alle offenen Maßnahmen sind abgeschlossen</t>
  </si>
  <si>
    <t>Der 8D Bericht wurde von einer Person außerhalb des 8D Teams bewertet</t>
  </si>
  <si>
    <t>Datumsstände der Maßnahmen nicht aktuell</t>
  </si>
  <si>
    <t>Datumsstände der Maßnahmen sind aktuell</t>
  </si>
  <si>
    <t>Allgemeine Information (Kopfdaten) nicht vollständig und nicht detalliert ausgefüllt, nicht auf Aktualität geprüft</t>
  </si>
  <si>
    <t>Keine Anhänge</t>
  </si>
  <si>
    <t>Die Selbstbewertung wurde durchgeführt und war Teil des Abschlussgesprächs mit dem Quality Manager (Champion)</t>
  </si>
  <si>
    <t>Der 8D Berich wurde nicht von Quality Manager (Champion) und Teamleiter freigegeben</t>
  </si>
  <si>
    <t>Der 8D Bericht wurde von Teamleiter, Quality Manager (Champion) und General Manager freigegeben</t>
  </si>
  <si>
    <t>Potentielle Auswirkung auf weitere Produkte/Prozesse geprüft</t>
  </si>
  <si>
    <t>Alle Abkürzungen sind erläutert</t>
  </si>
  <si>
    <t>Score</t>
  </si>
  <si>
    <t>Keine methodische Verifizierung für alle Abstellmaßnahmen bezüglich des Auftretens vorhanden</t>
  </si>
  <si>
    <t>Übergeordnete Dokumente (vor allem Standard-FMEA) nicht geprüft und ggf. aktualisier</t>
  </si>
  <si>
    <t>i.O.Ersatzmaterial ermittelt</t>
  </si>
  <si>
    <t>Die Selbstbewertung wurde durchgeführt und das Ergebnis in die 8D Vorlage übernommen</t>
  </si>
  <si>
    <t>Nicht alle zugehörigen Dokumente sind geprüft (FMEA, Control Plan, work instructions Q-Hinweis)</t>
  </si>
  <si>
    <t>Overall 8D Evaluation</t>
  </si>
  <si>
    <t>Alle zugehörigen Dokumente sind geprüft (FMEAs, Kontrollpläne, Arbeitsanweisungen, Q-Hinweise)</t>
  </si>
  <si>
    <t>8 D   R E P O R T   E V A L U A T I O N</t>
  </si>
  <si>
    <t>Exzellenz</t>
  </si>
  <si>
    <t>Evaluated by:</t>
  </si>
  <si>
    <t>Grundan-forderungen</t>
  </si>
  <si>
    <t>Sum</t>
  </si>
  <si>
    <t>no</t>
  </si>
  <si>
    <t>Environment</t>
  </si>
  <si>
    <t>Man</t>
  </si>
  <si>
    <t>Machine</t>
  </si>
  <si>
    <t>Measurement</t>
  </si>
  <si>
    <t>Method</t>
  </si>
  <si>
    <t>Material</t>
  </si>
  <si>
    <t>Category</t>
  </si>
  <si>
    <t>Comment</t>
  </si>
  <si>
    <t>R O O T   C A U S E   A N A L Y S I S   -   I S H I K A W A</t>
  </si>
  <si>
    <t>Done by:</t>
  </si>
  <si>
    <t>Hint: Please mark all inputs!</t>
  </si>
  <si>
    <t>Noise</t>
  </si>
  <si>
    <t>Constant</t>
  </si>
  <si>
    <t>Parameter</t>
  </si>
  <si>
    <t>Inhalte sind effizient, sachlich und vollständig beschrieben; 
Bericht nachvollziehbar</t>
  </si>
  <si>
    <t>Beschreibung zahlen-, daten- und faktenbasiert</t>
  </si>
  <si>
    <t>Keine Sofortmaßnahmenn definiert</t>
  </si>
  <si>
    <t>Detaillierte Beschreibung der Sofortmaßnahmen</t>
  </si>
  <si>
    <t>Risiko der Sofortmaßnahmen mit FMEA bewertet</t>
  </si>
  <si>
    <t>Wirksamkeitsnachweis der Sofortmaßnahmen nicht erbracht</t>
  </si>
  <si>
    <t>Wirksamkeitsnachweis der Sofortmaßnahmen erbracht</t>
  </si>
  <si>
    <t>Risiko der Sofortmaßnahmenn nicht betrachtet</t>
  </si>
  <si>
    <t>Sofortmaßnahmenn aus D3 nach Validierung der Wirksamkeit der umgesetzten Maßnahmen nicht aufgehoben</t>
  </si>
  <si>
    <t>Aufhebung der Sofortmaßnahmenn aus D3 nach Validierung der Wirksamkeit</t>
  </si>
  <si>
    <t>Methodische Verifizierung aller Abstellmaßnahmen bezüglich des Auftretens vorhanden</t>
  </si>
  <si>
    <t>Methodische Validierung aller Abstellmaßnahmen für das Auftreten vorhanden</t>
  </si>
  <si>
    <t>Methodische Validierung aller Abstellmaßnahmen für das Nicht-Entdecken vorhanden</t>
  </si>
  <si>
    <r>
      <t xml:space="preserve">5th Why </t>
    </r>
    <r>
      <rPr>
        <b/>
        <sz val="20"/>
        <color theme="1"/>
        <rFont val="Arial"/>
        <family val="2"/>
      </rPr>
      <t>↓</t>
    </r>
  </si>
  <si>
    <r>
      <t xml:space="preserve">4th Why </t>
    </r>
    <r>
      <rPr>
        <b/>
        <sz val="20"/>
        <color theme="1"/>
        <rFont val="Arial"/>
        <family val="2"/>
      </rPr>
      <t>↓</t>
    </r>
  </si>
  <si>
    <r>
      <t xml:space="preserve">3rd Why </t>
    </r>
    <r>
      <rPr>
        <b/>
        <sz val="20"/>
        <color theme="1"/>
        <rFont val="Arial"/>
        <family val="2"/>
      </rPr>
      <t>↓</t>
    </r>
  </si>
  <si>
    <r>
      <t xml:space="preserve">2nd Why </t>
    </r>
    <r>
      <rPr>
        <b/>
        <sz val="20"/>
        <color theme="1"/>
        <rFont val="Arial"/>
        <family val="2"/>
      </rPr>
      <t>↓</t>
    </r>
  </si>
  <si>
    <r>
      <t xml:space="preserve">1st Why </t>
    </r>
    <r>
      <rPr>
        <b/>
        <sz val="20"/>
        <color theme="1"/>
        <rFont val="Arial"/>
        <family val="2"/>
      </rPr>
      <t>↓</t>
    </r>
  </si>
  <si>
    <t>Root Cause</t>
  </si>
  <si>
    <t>Occurence of the Failure</t>
  </si>
  <si>
    <t>Problem (Effect) 
OR
Input from Ishikawa</t>
  </si>
  <si>
    <t xml:space="preserve">Non-Detection of the Failure
</t>
  </si>
  <si>
    <t>R O O T   C A U S E   A N A L Y S I S   -  5   W H Y</t>
  </si>
  <si>
    <t>Datum</t>
  </si>
  <si>
    <t>Fill out the main information. Select the company via drop-down menu
Is the claim accepted or rejected?</t>
  </si>
  <si>
    <t>Discipline</t>
  </si>
  <si>
    <t>General Requirements</t>
  </si>
  <si>
    <t>Fulfilled?</t>
  </si>
  <si>
    <t>Excellence Criteria</t>
  </si>
  <si>
    <t>General Require-ments</t>
  </si>
  <si>
    <t>Excel-lence</t>
  </si>
  <si>
    <t>Analyse aller verfügbaren Prozessdaten und EOL-Daten für den Produktionszeitraum der Reklamation sowie davor und ggf. danach</t>
  </si>
  <si>
    <t>Are Special Characteristics (CC / SC) or Inspection Characteristics (IC) affected?</t>
  </si>
  <si>
    <t>Repeating Error</t>
  </si>
  <si>
    <t>P R O C E S S   M A P</t>
  </si>
  <si>
    <t>At which process step does the failure occure?</t>
  </si>
  <si>
    <t>At which process step does the symptom occure?</t>
  </si>
  <si>
    <t>Check suppliers stock</t>
  </si>
  <si>
    <t>Checkt (and blcok) internal stock</t>
  </si>
  <si>
    <t>Check (and block) WIP</t>
  </si>
  <si>
    <t>Update internal risk assessment with proportion test</t>
  </si>
  <si>
    <t>8D Nr. Swoboda:</t>
  </si>
  <si>
    <t>Ausgewertet von:</t>
  </si>
  <si>
    <t>Punkte</t>
  </si>
  <si>
    <t>Summe</t>
  </si>
  <si>
    <t>Gesamt</t>
  </si>
  <si>
    <t>Kunde:</t>
  </si>
  <si>
    <t>Beanstandungs-Nr.:</t>
  </si>
  <si>
    <t>Problem-solving team</t>
  </si>
  <si>
    <t>Problem description</t>
  </si>
  <si>
    <t>Containment actions</t>
  </si>
  <si>
    <t>Sofortmaßnahmen</t>
  </si>
  <si>
    <t>Root cause analysis Occurence</t>
  </si>
  <si>
    <t>Root cause analysis Non-detection</t>
  </si>
  <si>
    <t>Selection and verification of corrective actions Occurence</t>
  </si>
  <si>
    <t>Selection and verification of corrective actions  Non-detection</t>
  </si>
  <si>
    <t>Implementation and validation of corrective actions
 Occurence</t>
  </si>
  <si>
    <t>Implementation and validation of corrective actions
Non-detection</t>
  </si>
  <si>
    <t>Prevention of reoccurrence</t>
  </si>
  <si>
    <t>Conclusion and acknowledgment of the team´s success</t>
  </si>
  <si>
    <t>Version numbering of the report is adhered to</t>
  </si>
  <si>
    <t>Dates of measures are up to date</t>
  </si>
  <si>
    <t>Content is written efficiently, objectively and in full; report is described consistently</t>
  </si>
  <si>
    <t>All abbreviations are explained</t>
  </si>
  <si>
    <t>Allgemeine Information (Kopfdaten über D1) sind vollständig und detailliert ausgefüllt und auf Aktualität geprüft</t>
  </si>
  <si>
    <t>Team leader appointed</t>
  </si>
  <si>
    <t>Leader in the team</t>
  </si>
  <si>
    <t>The relevant departments are represented and expertise is available</t>
  </si>
  <si>
    <t>Comprehensible and complete description of the non-conformity from the target state</t>
  </si>
  <si>
    <t>Symptom description of the customer must be noted</t>
  </si>
  <si>
    <t>Description is number, data, fact-based</t>
  </si>
  <si>
    <t>Detailed description of the containment action</t>
  </si>
  <si>
    <t>Risk of the containment action is considered</t>
  </si>
  <si>
    <t>Risk assessment (FMEA) is accomplished/updated</t>
  </si>
  <si>
    <t>Dates (planned-actual) recorded</t>
  </si>
  <si>
    <t>Proof of effectiveness of the containment action is adduced</t>
  </si>
  <si>
    <t>Systematic identification of causes with the aid of methods like cause-effect diagram (for occurrence)</t>
  </si>
  <si>
    <t>Root causes for the occurrence of the problem have been identified</t>
  </si>
  <si>
    <t>Systematic identification of causes with the aid of methods like cause-effect diagram (fornon-detection)</t>
  </si>
  <si>
    <t>Root causes for the non-detection of the problem have been identified</t>
  </si>
  <si>
    <t>Clear corrective actions for the occurrence of the root cause have been defined</t>
  </si>
  <si>
    <t>The selection of corrective actions must be transparent</t>
  </si>
  <si>
    <t>Action plan with date and responsibilities available</t>
  </si>
  <si>
    <t>Efficacy assessment incl. Risk assessment (FMEA) accomplished</t>
  </si>
  <si>
    <t>Systematic verification of all corrective actions regarding occurrence exists</t>
  </si>
  <si>
    <t>Clear corrective actions for the non-detection of the root cause have been defined</t>
  </si>
  <si>
    <t>Implementation of the selected corrective actions from D5 for occurrence</t>
  </si>
  <si>
    <t>Validation of the effectiveness accomplished</t>
  </si>
  <si>
    <t>Permanent incorporation of the corrective actions of the occurrence is ensured</t>
  </si>
  <si>
    <t>Removal of containment actions from D3 after validation of effectiveness</t>
  </si>
  <si>
    <t>Implementation of the selected corrective actions from D5 for non-detection</t>
  </si>
  <si>
    <t>Permanent incorporation of the corrective actions of the non-detection is ensured</t>
  </si>
  <si>
    <t>All related documents are reviewed (FMEA, Controlplans, Work instructions, Q-Notes)</t>
  </si>
  <si>
    <t>All open actions are closed</t>
  </si>
  <si>
    <t>The self-assessment have been done and the result has been assumed in the 8D template</t>
  </si>
  <si>
    <t>The 8D Report have been approved by the team leader, quality manager (Champion) and the general manager</t>
  </si>
  <si>
    <t>Contact Data of all team member available</t>
  </si>
  <si>
    <t>Designation of an independent third party for the assessment</t>
  </si>
  <si>
    <t>Description with pictures, measurements, test results</t>
  </si>
  <si>
    <t>Potential effects on further products/processes checked</t>
  </si>
  <si>
    <t>Proof of effectiveness of the containment actions is continual</t>
  </si>
  <si>
    <t>Risk of containment actions evaluated by FMEA</t>
  </si>
  <si>
    <t xml:space="preserve">Additional use of the 5 why method </t>
  </si>
  <si>
    <t>All causes of the occurrence of the problem have been determined</t>
  </si>
  <si>
    <t>Consistent description of the procedure which is understandable for third parties</t>
  </si>
  <si>
    <t>All causes of the non-detection of the problem have been determined</t>
  </si>
  <si>
    <t>Detailed description e.g. with the help of pictures</t>
  </si>
  <si>
    <t>The self-assessment has been done and was part of the final discussion with the quality manager (Champion)</t>
  </si>
  <si>
    <t>General information (Headdata at D1) is complete and filled in detailed, checked for actuality</t>
  </si>
  <si>
    <t>Clear role description of the team member</t>
  </si>
  <si>
    <t>Attachments are defined and submitted to the customer</t>
  </si>
  <si>
    <t>Not only Quality Department in the team</t>
  </si>
  <si>
    <t>OK material for replacement determined</t>
  </si>
  <si>
    <t>Traceability evaluated</t>
  </si>
  <si>
    <t xml:space="preserve">Internal and customer stock checked, parts and transit as well as work in process (also at the supplier if applicable) </t>
  </si>
  <si>
    <t>Identification and date of the parts after containment action at the customer defined ("Clean Point", "Clean Date")</t>
  </si>
  <si>
    <t>Methodic validation of all corrective actions for occurrence existing</t>
  </si>
  <si>
    <t>Methodic validation of all corrective actions for non-detection existing</t>
  </si>
  <si>
    <t>All standard documents (especially Standard-FMEA) have been reviewed and updated if neccessary</t>
  </si>
  <si>
    <t>Alle Standard-Dokumente (vor allem Standard-FMEA) wurden geprüft und ggf. aktualisiert</t>
  </si>
  <si>
    <t>Lessons Learned preventive Global complaints is updated</t>
  </si>
  <si>
    <t>Lessons Learned preventive Global complaints wurde aktualisiert</t>
  </si>
  <si>
    <t>Validation of effectiveness described comprehensible for others.</t>
  </si>
  <si>
    <t>Permanent incorporation of the corrective actions for occurrence described in comprehensible way.</t>
  </si>
  <si>
    <t>Permanent incorporation of the corrective actions for non-detection described in comprehensible way.</t>
  </si>
  <si>
    <t>Transferability to other products/processes at the plant was checked and documented</t>
  </si>
  <si>
    <t>The 8D report was evaluated by an independent person (no 8D Team member)</t>
  </si>
  <si>
    <t>Rückverfolgbarkeitsanalyse durchgeführt</t>
  </si>
  <si>
    <t>Target</t>
  </si>
  <si>
    <t>Overall 8D Bewertung</t>
  </si>
  <si>
    <t>Total</t>
  </si>
  <si>
    <t>Overall Requirements</t>
  </si>
  <si>
    <t>Allgemeine Anforderungen</t>
  </si>
  <si>
    <t>%Effectiveness</t>
  </si>
  <si>
    <t>Due Date &amp; Responsible</t>
  </si>
  <si>
    <t>The aim is to implement the selected corrective actions. The long term effectiveness and performance are evaluated. After confirmation of this, the immediate actions (→ D3) are stopped.
If there are new findings or changes compared to the planned corrective actions (→ D5), this needs to be reviewed. 
Tools in order to implement the corrective actions: 
action plan | PPAP | control plan | flow charts
Tools for validation: pareto analysis | process/machine capabilities | SPC | KPIs</t>
  </si>
  <si>
    <t>Update Lessons Learned Preventive Global Complaints FMEA List</t>
  </si>
  <si>
    <t>Define actions in order to prevent the recurrence of the failure (occurence as well as non-detection) for comparable products and/or processes by defining or adapting standards.
The result is preparation and processing of the lessons learnt.
Check, if standard FMEA, control plan, work instruction... need to be adapted.
Update the Lessons Learned Preventive Global Complaints FMEA List on Sharepoint "Global Quality Management"</t>
  </si>
  <si>
    <t>Tools for Validation</t>
  </si>
  <si>
    <t>The aim is to understand the problem and to transfer the deviation into a concrete and fact-based problem description.
The primal symptom description will lead to the specific problem description by collecting all facts:
What (which product/process)?  
Where (location, which process step)? 
When (pattern, time series)? 
How much (amount, frequency, extent).
This must not content any conclusion regarding the root causes!
Possible tools: 
Histogram  
Check sheet (SPC) 
data evaluation  
Pareto analysis 
Flow charts 
(SPC) data evaluation.
Pictures should be attached!
Have a look at the traceability, this is important for the next step.</t>
  </si>
  <si>
    <t>ppm relevant</t>
  </si>
  <si>
    <t>Logistic Claim</t>
  </si>
  <si>
    <t>Complaint No. Customer:</t>
  </si>
  <si>
    <t>Compl. No. Swoboda</t>
  </si>
  <si>
    <t>Identification and date defined at the customer for parts after immediate measures ("Clean Point", "Clean Date")</t>
  </si>
  <si>
    <t>Analysis of batches of purchased parts for the production period of the complaint as well as before and, if applicable, afterwards</t>
  </si>
  <si>
    <t>Analysis of batches of internal assemblies for the production period of the complaint as well as before and, if applicable, afterwards</t>
  </si>
  <si>
    <t>Analysis of "unusual occurrences" such as personnel or conspicuous scrap rates</t>
  </si>
  <si>
    <t>Identification and date defined for non-affected parts at the customer ("Clean Point", "Clean Date")</t>
  </si>
  <si>
    <t>Troubleshooting along the process chain by means of a process map (at which process step does the error arise? At which process step does the symptom occur?)</t>
  </si>
  <si>
    <t>Laboratory analysis of the claimed parts according to the checklist</t>
  </si>
  <si>
    <t>Check maintenance plan and execution of Maintenance</t>
  </si>
  <si>
    <t>#</t>
  </si>
  <si>
    <t>Actions</t>
  </si>
  <si>
    <t>Checklist Immediate Actions</t>
  </si>
  <si>
    <t>Checkliste Sofortmaßnahmen</t>
  </si>
  <si>
    <t>Maßnahmen</t>
  </si>
  <si>
    <t>Produktion informieren</t>
  </si>
  <si>
    <t>Beanstandete Teile vom Kunden anfordern</t>
  </si>
  <si>
    <t>Prüfen (und sperren) des internen Bestandes</t>
  </si>
  <si>
    <t>Verantwortlich</t>
  </si>
  <si>
    <t>Fälligkeits-termin</t>
  </si>
  <si>
    <t>Prüfung des Bestandes beim Kunden</t>
  </si>
  <si>
    <t>Prüfen (und sperren) des WIP (teilweise fertige Waren, die auf Fertigstellung warten)</t>
  </si>
  <si>
    <t>Überprüfung der Waren, die auf dem Transportweg zum Kunden sind</t>
  </si>
  <si>
    <t>Überprüfung des Lagerbestandes des Lieferanten</t>
  </si>
  <si>
    <t>Intern: Gefährdungsbeurteilung mit Anteilsprüfung</t>
  </si>
  <si>
    <t>100% Prüfung und Sortierung der Teile</t>
  </si>
  <si>
    <t>Analyse von Chargen von Zukaufteilen für den Produktionszeitraum der Beanstandung sowie davor und ggf. danach</t>
  </si>
  <si>
    <t>Analyse von Chargen von Innenbaugruppen für den Produktionszeitraum der Beanstandung sowie davor und ggf. danach</t>
  </si>
  <si>
    <t>Analyse von Prozessparametern für den Produktionszeitraum der Beanstandung sowie davor und ggf. danach</t>
  </si>
  <si>
    <t>Analysis of all available process data and EOL data for the production period of the complaint as well as before and, if applicable, afterwards</t>
  </si>
  <si>
    <t>Analysis of process parameters for the production period of the complaint as well as before and, if applicable, afterwards</t>
  </si>
  <si>
    <t>Analyse von "außergewöhnlichen Vorkommnissen" wie Personal oder auffälligen Ausschussraten</t>
  </si>
  <si>
    <t>Aktualisierung der internen Risikobewertung mit Anteilstest</t>
  </si>
  <si>
    <t>Fehlerbehebung entlang der Prozesskette anhand einer Prozesslandkarte (Bei welchem Prozessschritt tritt der Fehler auf? Bei welchem Prozessschritt tritt das Symptom auf?)</t>
  </si>
  <si>
    <t>Laboranalyse der reklamierten Teile gemäß Checkliste</t>
  </si>
  <si>
    <t>Überprüfung des Wartungsplans und der Durchführung der Wartung</t>
  </si>
  <si>
    <t>Fehler</t>
  </si>
  <si>
    <t>Offen</t>
  </si>
  <si>
    <t>Akzeptiert</t>
  </si>
  <si>
    <t>Abgelehnt</t>
  </si>
  <si>
    <t>Kunde</t>
  </si>
  <si>
    <t>Feld</t>
  </si>
  <si>
    <t>Logistik Beanstandung</t>
  </si>
  <si>
    <t>Wiederholungsfehler</t>
  </si>
  <si>
    <t>Reklamationsdatum:</t>
  </si>
  <si>
    <t>beanstandete Menge:</t>
  </si>
  <si>
    <t>Teile Bz., Nummer, Index:</t>
  </si>
  <si>
    <t>Sind besondere Merkmale (CC / SC) oder Prüfmerkmale (IC) betroffen?</t>
  </si>
  <si>
    <t>P R O B L E M   B E S C H R E I B U N G</t>
  </si>
  <si>
    <t>Geschlossen</t>
  </si>
  <si>
    <t>Teamleiter</t>
  </si>
  <si>
    <t>Abteilung / Funktion</t>
  </si>
  <si>
    <t>Email Adresse</t>
  </si>
  <si>
    <t>Tel. Nr.</t>
  </si>
  <si>
    <t>Teammitglieder</t>
  </si>
  <si>
    <t>Qualitätsmanager</t>
  </si>
  <si>
    <t>Rückverfolgbarkeit</t>
  </si>
  <si>
    <t>Lieferscheinnr.</t>
  </si>
  <si>
    <t>Stückzahl</t>
  </si>
  <si>
    <t>Chargennr.</t>
  </si>
  <si>
    <t>Produktionsdatum</t>
  </si>
  <si>
    <t>Lieferdatum</t>
  </si>
  <si>
    <t>S O F O R T M A ß N A H M E N</t>
  </si>
  <si>
    <t>U R S A C H E N A N A L Y S E</t>
  </si>
  <si>
    <t>Mittel zur Verifizierung</t>
  </si>
  <si>
    <t>Restrisiko
(FMEA)</t>
  </si>
  <si>
    <t>D8 Abschluss und Würdigung des Teamerfolgs</t>
  </si>
  <si>
    <t>D5 Auswahl und Überprüfung von Korrekturmaßnahmen</t>
  </si>
  <si>
    <t>D4 Ursachenanalyse</t>
  </si>
  <si>
    <t>D3 Sofortmaßnahmen</t>
  </si>
  <si>
    <t>Fälligkeit</t>
  </si>
  <si>
    <t>erledigt</t>
  </si>
  <si>
    <t>%Wirksamkeit</t>
  </si>
  <si>
    <t>Ergebnisse</t>
  </si>
  <si>
    <t>Überprüfung des Kundenbestandes</t>
  </si>
  <si>
    <t>Reklamierte Teile vom Kunden anfordern</t>
  </si>
  <si>
    <r>
      <rPr>
        <b/>
        <u/>
        <sz val="10"/>
        <rFont val="Arial"/>
        <family val="2"/>
      </rPr>
      <t>Technische</t>
    </r>
    <r>
      <rPr>
        <b/>
        <sz val="10"/>
        <rFont val="Arial"/>
        <family val="2"/>
      </rPr>
      <t xml:space="preserve"> Ursachenanalyse für das </t>
    </r>
    <r>
      <rPr>
        <b/>
        <u/>
        <sz val="10"/>
        <rFont val="Arial"/>
        <family val="2"/>
      </rPr>
      <t>Auftreten</t>
    </r>
    <r>
      <rPr>
        <b/>
        <sz val="10"/>
        <rFont val="Arial"/>
        <family val="2"/>
      </rPr>
      <t xml:space="preserve"> des Fehlers</t>
    </r>
  </si>
  <si>
    <r>
      <rPr>
        <b/>
        <u/>
        <sz val="10"/>
        <rFont val="Arial"/>
        <family val="2"/>
      </rPr>
      <t>Systemische</t>
    </r>
    <r>
      <rPr>
        <b/>
        <sz val="10"/>
        <rFont val="Arial"/>
        <family val="2"/>
      </rPr>
      <t xml:space="preserve"> (Management-) Ursachenanalyse für das  </t>
    </r>
    <r>
      <rPr>
        <b/>
        <u/>
        <sz val="10"/>
        <rFont val="Arial"/>
        <family val="2"/>
      </rPr>
      <t>Auftreten</t>
    </r>
    <r>
      <rPr>
        <b/>
        <sz val="10"/>
        <rFont val="Arial"/>
        <family val="2"/>
      </rPr>
      <t xml:space="preserve"> des Fehlers</t>
    </r>
  </si>
  <si>
    <t>Andere gängige Qualitätswerkzeuge</t>
  </si>
  <si>
    <r>
      <t xml:space="preserve">Ursache
</t>
    </r>
    <r>
      <rPr>
        <u/>
        <sz val="10"/>
        <rFont val="Arial"/>
        <family val="2"/>
      </rPr>
      <t>Auftreten</t>
    </r>
  </si>
  <si>
    <r>
      <t xml:space="preserve">Ursache
</t>
    </r>
    <r>
      <rPr>
        <u/>
        <sz val="10"/>
        <rFont val="Arial"/>
        <family val="2"/>
      </rPr>
      <t>Nichterkennung</t>
    </r>
  </si>
  <si>
    <t>Korrekturmaßnahme</t>
  </si>
  <si>
    <t>Mittel zur Validierung</t>
  </si>
  <si>
    <t>Update der Design-FMEA</t>
  </si>
  <si>
    <t>Update der Prozess-FMEA</t>
  </si>
  <si>
    <t>Update des Kontrollplans</t>
  </si>
  <si>
    <t>Update der Arbeitsanweisungen</t>
  </si>
  <si>
    <t>Update der Qualitätsanweisungen</t>
  </si>
  <si>
    <t>Update der Standard Design FMEA</t>
  </si>
  <si>
    <t>Update der Standard Prozess-FMEA</t>
  </si>
  <si>
    <t xml:space="preserve">Produkt- &amp; prozessübergreifende Aktionen zum Wissenstransfer </t>
  </si>
  <si>
    <t>Produkt- &amp; prozessbezogene Maßnahmen zur Vorbeugung</t>
  </si>
  <si>
    <t>Vielen Dank an das 8D-Team für die Bearbeitung dieser Beschwerde</t>
  </si>
  <si>
    <t>Team über Schließung informiert und Team entlassen</t>
  </si>
  <si>
    <t>Genehmigung
und
Unterschriften</t>
  </si>
  <si>
    <t>Unterschrift</t>
  </si>
  <si>
    <t>Genehmigt</t>
  </si>
  <si>
    <t>Fälligkeit &amp; Verantwort-licher</t>
  </si>
  <si>
    <t>Ergebnis interne 8D-Evaluierung:</t>
  </si>
  <si>
    <t>D6 Umsetzung und Validierung der Korrekturmaßnahmen</t>
  </si>
  <si>
    <t>Erläuterung zum korrekten und vollständigen Ausfüllen des Formulars</t>
  </si>
  <si>
    <t>Füllen Sie die wichtigsten Informationen aus. Wählen Sie das Unternehmen über das Dropdown-Menü aus.
Wird die Reklamation angenommen oder abgelehnt?</t>
  </si>
  <si>
    <t>Sind Besonderheiten oder Prüfmerkmale betroffen?</t>
  </si>
  <si>
    <t>Definieren Sie den Qualitätsmanager, den Teamleiter und die Mitglieder. Stellen Sie sicher, dass die Teamgröße effizient ist. 
Personen im Team müssen über Prozess- und/oder Produktkenntnisse verfügen. Alle relevanten Abteilungen müssen eingebunden werden.</t>
  </si>
  <si>
    <t>D2 Problem Beschreibung</t>
  </si>
  <si>
    <t>Ziel ist es, das Problem zu verstehen und die Abweichung in eine konkrete und faktenbasierte Problembeschreibung zu übertragen.
Die primäre Symptombeschreibung führt durch das Sammeln aller Fakten zur konkreten Problembeschreibung:
Was (welches Produkt/Verfahren)?  
Wo (Standort, welcher Prozessschritt)? 
Wann (Muster, Zeitreihe)? 
Wie viel (Menge, Häufigkeit, Umfang).
Dies darf keinen Rückschluss auf die Ursachen enthalten!
Mögliche Werkzeuge: 
Histogramm  
Prüfblatt (SPC) 
Datenauswertung
Pareto-Analyse
Flussdiagramme
(SPC) Datenauswertung.
Bilder sollten beigefügt werden!
Schauen Sie sich die Rückverfolgbarkeit an, diese ist wichtig für den nächsten Schritt.</t>
  </si>
  <si>
    <t>Definieren Sie sofortige Korrekturmaßnahmen, um die Auswirkungen des Problems vom Kunden fernzuhalten. Legen Sie das Umsetzungsdatum fest und zeigen Sie die Ergebnisse. 
Die ersten in der Vorlage genannten Aktionen sollten immer durchgeführt werden.</t>
  </si>
  <si>
    <t>Entwicklung, Auswahl und Verifizierung geeigneter Korrekturmaßnahmen (langfristig!) für die Ursachen 
(→ D4) bezüglich Auftreten und Nicht-Erkennen.
Die Überprüfung ist sehr wichtig, um die Wirksamkeit der möglichen Korrekturmaßnahmen sicherzustellen.
Bewerten Sie die Korrekturmaßnahmen über die FMEA und tragen Sie das verbleibende Risiko ein (Maßnahmenpriorität AP niedrig/mittel/hoch)</t>
  </si>
  <si>
    <t>Ziel ist es, die ausgewählten Korrekturmaßnahmen umzusetzen. Bewertet werden die langfristige Wirksamkeit und Leistung. Nach Bestätigung dieser werden die Sorfortaktionen (→ D3) gestoppt.
Liegen neue Erkenntnisse oder Änderungen gegenüber den geplanten Korrekturmaßnahmen vor (→ D5), sind diese zu überprüfen.
Werkzeuge, um die Korrekturmaßnahmen umzusetzen: 
Aktionsplan | PPAP | Kontrollplan | Flussdiagramme
Werkzeuge zur Validierung: Pareto-Analyse | Prozess- / Maschinenfähigkeiten | SPC | Kennzahlen</t>
  </si>
  <si>
    <t>Definieren Sie Maßnahmen, um das Wiederauftreten des Fehlers (Auftreten sowie Nicht-Erkennen) für vergleichbare Produkte und/oder Prozesse zu verhindern, indem Sie Standards definieren oder anpassen.
Das Ergebnis ist die Aufbereitung und Verarbeitung des Gelernten.
Prüfen Sie, ob Standard-FMEA, Kontrollplan, Arbeitsanweisung... angepasst werden müssen.
Aktualisierung der Lessons Learned Preventive Global Complaints FMEA List auf Sharepoint "Global Quality Management"</t>
  </si>
  <si>
    <t>U R S A C H E N A N A L Y S E   -   I S H I K A W A</t>
  </si>
  <si>
    <t>Reklamationsnr.:</t>
  </si>
  <si>
    <t>Erledigt von:</t>
  </si>
  <si>
    <t>Use Ishikawa in order to investigate potential root causes</t>
  </si>
  <si>
    <t>Verwenden Sie Ishikawa, um mögliche Ursachen zu untersuchen</t>
  </si>
  <si>
    <t>Mensch</t>
  </si>
  <si>
    <t>Messung</t>
  </si>
  <si>
    <t>Umfeld</t>
  </si>
  <si>
    <t>Methode</t>
  </si>
  <si>
    <t>8D-Nr. Swoboda:</t>
  </si>
  <si>
    <t>Kategorie</t>
  </si>
  <si>
    <t>Maßnahme</t>
  </si>
  <si>
    <t>Fälligkeitsdatum</t>
  </si>
  <si>
    <t>Kommentar</t>
  </si>
  <si>
    <t>Hinweis: Bitte markieren Sie alle Eingaben!</t>
  </si>
  <si>
    <t>Störanfälligkeit</t>
  </si>
  <si>
    <t>Konstante</t>
  </si>
  <si>
    <t>P R O Z E S S P L A N</t>
  </si>
  <si>
    <t>Bewertet durch:</t>
  </si>
  <si>
    <t>Bei welchem Prozessschritt tritt das Symptom auf?</t>
  </si>
  <si>
    <t>Bei welchem Prozessschritt tritt der Fehler auf?</t>
  </si>
  <si>
    <t>U R S A C H E N A N A L Y S E   -  5   W H Y</t>
  </si>
  <si>
    <t>Auftreten des Fehlers</t>
  </si>
  <si>
    <t xml:space="preserve">Nicht-Erkennung des Fehlers
</t>
  </si>
  <si>
    <t>Problem (Wirkung) 
ODER
Vorgaben von Ishikawa</t>
  </si>
  <si>
    <r>
      <t xml:space="preserve">1. Why </t>
    </r>
    <r>
      <rPr>
        <b/>
        <sz val="20"/>
        <color theme="1"/>
        <rFont val="Arial"/>
        <family val="2"/>
      </rPr>
      <t>↓</t>
    </r>
  </si>
  <si>
    <r>
      <t xml:space="preserve">2. Why </t>
    </r>
    <r>
      <rPr>
        <b/>
        <sz val="20"/>
        <color theme="1"/>
        <rFont val="Arial"/>
        <family val="2"/>
      </rPr>
      <t>↓</t>
    </r>
  </si>
  <si>
    <r>
      <t xml:space="preserve">3. Why </t>
    </r>
    <r>
      <rPr>
        <b/>
        <sz val="20"/>
        <color theme="1"/>
        <rFont val="Arial"/>
        <family val="2"/>
      </rPr>
      <t>↓</t>
    </r>
  </si>
  <si>
    <r>
      <t xml:space="preserve">4. Why </t>
    </r>
    <r>
      <rPr>
        <b/>
        <sz val="20"/>
        <color theme="1"/>
        <rFont val="Arial"/>
        <family val="2"/>
      </rPr>
      <t>↓</t>
    </r>
  </si>
  <si>
    <r>
      <t xml:space="preserve">5. Why </t>
    </r>
    <r>
      <rPr>
        <b/>
        <sz val="20"/>
        <color theme="1"/>
        <rFont val="Arial"/>
        <family val="2"/>
      </rPr>
      <t>↓</t>
    </r>
  </si>
  <si>
    <t>Ursache</t>
  </si>
  <si>
    <t>Überprüfung des internen Bestandes &amp; des WIP</t>
  </si>
  <si>
    <t>Überprüfung der Waren in Transit</t>
  </si>
  <si>
    <t>D7 Maßnahmen zur Vermeidung einer Wiederholung</t>
  </si>
  <si>
    <t>Intern: Gefährdungsbeurt. mit Anteilsprüfung</t>
  </si>
  <si>
    <t>Geschäftsführer</t>
  </si>
  <si>
    <t>Schließen Sie die Arbeit ab, schätzen Sie den Erfolg des Teams.
Außerdem muss das Team über die Schließung informiert und entlassen werden.
Ergebnis ist der geschlossene 8D-Report.
Er muss vom Qualitätsmanager anhand der Bewertungsmatrix überprüft werden. Auch der Geschäftsführer muss zustimmen.</t>
  </si>
  <si>
    <t>Als Ursache verifiziert:</t>
  </si>
  <si>
    <t>Maschine</t>
  </si>
  <si>
    <r>
      <rPr>
        <b/>
        <u/>
        <sz val="10"/>
        <rFont val="Arial"/>
        <family val="2"/>
      </rPr>
      <t>Systemische</t>
    </r>
    <r>
      <rPr>
        <b/>
        <sz val="10"/>
        <rFont val="Arial"/>
        <family val="2"/>
      </rPr>
      <t xml:space="preserve"> (Management-) Ursachenanalyse für </t>
    </r>
    <r>
      <rPr>
        <b/>
        <u/>
        <sz val="10"/>
        <rFont val="Arial"/>
        <family val="2"/>
      </rPr>
      <t>Nicht-Erkennung</t>
    </r>
    <r>
      <rPr>
        <b/>
        <sz val="10"/>
        <rFont val="Arial"/>
        <family val="2"/>
      </rPr>
      <t xml:space="preserve"> des Fehlers</t>
    </r>
  </si>
  <si>
    <r>
      <t xml:space="preserve">Bestimmen Sie die Ursache für das Auftreten des Fehlers sowie für die Nicht-Erkennung.
Unterteilen Sie die Analyse in </t>
    </r>
    <r>
      <rPr>
        <u/>
        <sz val="11"/>
        <color rgb="FF0070C0"/>
        <rFont val="Arial"/>
        <family val="2"/>
      </rPr>
      <t>technische und systemische</t>
    </r>
    <r>
      <rPr>
        <sz val="11"/>
        <color rgb="FF0070C0"/>
        <rFont val="Arial"/>
        <family val="2"/>
      </rPr>
      <t xml:space="preserve"> (Management-) Ursachen.
Die </t>
    </r>
    <r>
      <rPr>
        <u/>
        <sz val="11"/>
        <color rgb="FF0070C0"/>
        <rFont val="Arial"/>
        <family val="2"/>
      </rPr>
      <t>technische</t>
    </r>
    <r>
      <rPr>
        <sz val="11"/>
        <color rgb="FF0070C0"/>
        <rFont val="Arial"/>
        <family val="2"/>
      </rPr>
      <t xml:space="preserve"> Sicht betrachtet die Frage, warum das Problem entstehen konnte und nicht entdeckt wurde, während die </t>
    </r>
    <r>
      <rPr>
        <u/>
        <sz val="11"/>
        <color rgb="FF0070C0"/>
        <rFont val="Arial"/>
        <family val="2"/>
      </rPr>
      <t>systemische</t>
    </r>
    <r>
      <rPr>
        <sz val="11"/>
        <color rgb="FF0070C0"/>
        <rFont val="Arial"/>
        <family val="2"/>
      </rPr>
      <t xml:space="preserve"> Sicht untersucht, warum das Managementsystem die identifizierten Ursachen zugelassen hat.
Verwenden Sie die Ishikawa-Diagramme in dieser Datei.
Hinweis: Mehrere Ursachen in Kombination können zu dem Problem führen.</t>
    </r>
  </si>
  <si>
    <t>Kennzeichnung und Termin für nicht betroffene Teile beim Kunden definiert ("Clean Point", "Clean Date")</t>
  </si>
  <si>
    <t>Kundenseitig festgelegte Kennzeichnung und Termin für Teile nach Sofortmaßnahmen ("Clean Point", "Clean Date")</t>
  </si>
  <si>
    <t>Rekl. Nr. Kunde:</t>
  </si>
  <si>
    <t>Rekl. Nr. Swoboda:</t>
  </si>
  <si>
    <r>
      <t xml:space="preserve">Ursachenanalyse für </t>
    </r>
    <r>
      <rPr>
        <b/>
        <u/>
        <sz val="10"/>
        <rFont val="Arial"/>
        <family val="2"/>
      </rPr>
      <t>Nicht-Erkennung</t>
    </r>
    <r>
      <rPr>
        <b/>
        <sz val="10"/>
        <rFont val="Arial"/>
        <family val="2"/>
      </rPr>
      <t xml:space="preserve"> des Fehlers</t>
    </r>
  </si>
  <si>
    <t>A U S W A H L   U N D   Ü B E R P R Ü F U N G   V O N   K O R R E K T U R M A ß N A H M E N</t>
  </si>
  <si>
    <t>U M S E T Z U N G   U N D   V A L I D I E R U N G   D E R   K O R R E K T U R M A ß N A H M E N</t>
  </si>
  <si>
    <t>M A ß N A H M E N   Z U R   V E R M E I D U N G   E I N E R   W I E D E R H O L U N G</t>
  </si>
  <si>
    <t>A B S C H L U S S   U N D   W Ü R D I G U N G   D E S   T E A M E R F O L G 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</si>
</sst>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 #,##0.00_-;_-[$€]* &quot;-&quot;??_-;_-@_-"/>
  </numFmts>
  <fonts count="46" x14ac:knownFonts="1">
    <font>
      <sz val="10"/>
      <color theme="1"/>
      <name val="Arial"/>
      <family val="2"/>
    </font>
    <font>
      <sz val="11"/>
      <color theme="1"/>
      <name val="Calibri"/>
      <family val="2"/>
      <charset val="238"/>
      <scheme val="minor"/>
    </font>
    <font>
      <sz val="10"/>
      <color indexed="8"/>
      <name val="Arial"/>
      <family val="2"/>
    </font>
    <font>
      <b/>
      <sz val="12"/>
      <name val="Arial"/>
      <family val="2"/>
    </font>
    <font>
      <sz val="12"/>
      <name val="Arial"/>
      <family val="2"/>
    </font>
    <font>
      <sz val="10"/>
      <name val="Arial"/>
      <family val="2"/>
    </font>
    <font>
      <sz val="10"/>
      <name val="Arial"/>
      <family val="2"/>
      <charset val="238"/>
    </font>
    <font>
      <sz val="11"/>
      <name val="Arial"/>
      <family val="2"/>
    </font>
    <font>
      <sz val="9"/>
      <name val="Arial"/>
      <family val="2"/>
    </font>
    <font>
      <sz val="8"/>
      <name val="Arial"/>
      <family val="2"/>
    </font>
    <font>
      <b/>
      <sz val="9"/>
      <name val="Arial"/>
      <family val="2"/>
    </font>
    <font>
      <sz val="11"/>
      <color theme="1"/>
      <name val="Calibri"/>
      <family val="2"/>
      <charset val="238"/>
      <scheme val="minor"/>
    </font>
    <font>
      <u/>
      <sz val="10"/>
      <color theme="10"/>
      <name val="Arial"/>
      <family val="2"/>
      <charset val="238"/>
    </font>
    <font>
      <sz val="8"/>
      <color theme="1"/>
      <name val="Arial"/>
      <family val="2"/>
    </font>
    <font>
      <sz val="8"/>
      <color rgb="FF000000"/>
      <name val="Tahoma"/>
      <family val="2"/>
    </font>
    <font>
      <b/>
      <sz val="10"/>
      <name val="Arial"/>
      <family val="2"/>
    </font>
    <font>
      <b/>
      <sz val="11"/>
      <name val="Arial"/>
      <family val="2"/>
    </font>
    <font>
      <b/>
      <sz val="8"/>
      <name val="Arial"/>
      <family val="2"/>
    </font>
    <font>
      <b/>
      <u/>
      <sz val="10"/>
      <name val="Arial"/>
      <family val="2"/>
    </font>
    <font>
      <u/>
      <sz val="10"/>
      <name val="Arial"/>
      <family val="2"/>
    </font>
    <font>
      <b/>
      <u val="double"/>
      <sz val="18"/>
      <name val="Arial"/>
      <family val="2"/>
    </font>
    <font>
      <sz val="11"/>
      <color rgb="FF0070C0"/>
      <name val="Arial"/>
      <family val="2"/>
    </font>
    <font>
      <b/>
      <u/>
      <sz val="14"/>
      <color rgb="FF0070C0"/>
      <name val="Arial"/>
      <family val="2"/>
    </font>
    <font>
      <b/>
      <sz val="11"/>
      <color rgb="FF0070C0"/>
      <name val="Arial"/>
      <family val="2"/>
    </font>
    <font>
      <u/>
      <sz val="11"/>
      <color rgb="FF0070C0"/>
      <name val="Arial"/>
      <family val="2"/>
    </font>
    <font>
      <b/>
      <sz val="10"/>
      <color theme="1"/>
      <name val="Arial"/>
      <family val="2"/>
    </font>
    <font>
      <b/>
      <u/>
      <sz val="11"/>
      <color theme="1"/>
      <name val="Arial"/>
      <family val="2"/>
    </font>
    <font>
      <sz val="14"/>
      <color theme="1"/>
      <name val="Arial"/>
      <family val="2"/>
    </font>
    <font>
      <sz val="10"/>
      <color theme="1"/>
      <name val="Arial"/>
      <family val="2"/>
    </font>
    <font>
      <b/>
      <u val="double"/>
      <sz val="20"/>
      <color theme="1"/>
      <name val="Arial"/>
      <family val="2"/>
    </font>
    <font>
      <b/>
      <sz val="11"/>
      <color theme="1"/>
      <name val="Arial"/>
      <family val="2"/>
    </font>
    <font>
      <sz val="11"/>
      <color theme="1"/>
      <name val="Arial"/>
      <family val="2"/>
    </font>
    <font>
      <sz val="12"/>
      <color theme="1"/>
      <name val="Arial"/>
      <family val="2"/>
    </font>
    <font>
      <b/>
      <sz val="12"/>
      <color theme="1"/>
      <name val="Arial"/>
      <family val="2"/>
    </font>
    <font>
      <b/>
      <sz val="12"/>
      <color rgb="FF0070C0"/>
      <name val="Arial"/>
      <family val="2"/>
    </font>
    <font>
      <sz val="9"/>
      <color theme="1"/>
      <name val="Arial"/>
      <family val="2"/>
    </font>
    <font>
      <sz val="9"/>
      <color theme="0"/>
      <name val="Arial"/>
      <family val="2"/>
    </font>
    <font>
      <b/>
      <u val="double"/>
      <sz val="12"/>
      <color theme="1"/>
      <name val="Arial"/>
      <family val="2"/>
    </font>
    <font>
      <b/>
      <sz val="14"/>
      <color theme="1"/>
      <name val="Arial"/>
      <family val="2"/>
    </font>
    <font>
      <b/>
      <sz val="20"/>
      <color theme="1"/>
      <name val="Arial"/>
      <family val="2"/>
    </font>
    <font>
      <sz val="11"/>
      <color rgb="FFFF0000"/>
      <name val="Arial"/>
      <family val="2"/>
    </font>
    <font>
      <b/>
      <u val="double"/>
      <sz val="18"/>
      <color theme="1"/>
      <name val="Arial"/>
      <family val="2"/>
    </font>
    <font>
      <b/>
      <u val="double"/>
      <sz val="16"/>
      <color theme="1"/>
      <name val="Arial"/>
      <family val="2"/>
    </font>
    <font>
      <sz val="4"/>
      <color theme="1"/>
      <name val="Arial"/>
      <family val="2"/>
    </font>
    <font>
      <sz val="5"/>
      <color theme="1"/>
      <name val="Arial"/>
      <family val="2"/>
    </font>
    <font>
      <b/>
      <u/>
      <sz val="14"/>
      <color theme="1"/>
      <name val="Arial"/>
      <family val="2"/>
    </font>
  </fonts>
  <fills count="7">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9" tint="0.39997558519241921"/>
        <bgColor indexed="64"/>
      </patternFill>
    </fill>
  </fills>
  <borders count="15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style="thin">
        <color indexed="64"/>
      </right>
      <top style="double">
        <color indexed="64"/>
      </top>
      <bottom style="double">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thin">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double">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medium">
        <color indexed="64"/>
      </right>
      <top/>
      <bottom style="double">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top/>
      <bottom style="double">
        <color indexed="64"/>
      </bottom>
      <diagonal/>
    </border>
    <border>
      <left/>
      <right style="medium">
        <color indexed="64"/>
      </right>
      <top/>
      <bottom style="double">
        <color indexed="64"/>
      </bottom>
      <diagonal/>
    </border>
    <border>
      <left/>
      <right style="thin">
        <color indexed="64"/>
      </right>
      <top style="medium">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style="double">
        <color indexed="64"/>
      </top>
      <bottom style="double">
        <color indexed="64"/>
      </bottom>
      <diagonal/>
    </border>
    <border>
      <left style="thin">
        <color indexed="64"/>
      </left>
      <right style="medium">
        <color indexed="64"/>
      </right>
      <top/>
      <bottom style="medium">
        <color indexed="64"/>
      </bottom>
      <diagonal/>
    </border>
    <border diagonalUp="1">
      <left/>
      <right style="medium">
        <color indexed="64"/>
      </right>
      <top style="medium">
        <color indexed="64"/>
      </top>
      <bottom/>
      <diagonal style="dotted">
        <color indexed="64"/>
      </diagonal>
    </border>
    <border diagonalUp="1">
      <left/>
      <right style="medium">
        <color indexed="64"/>
      </right>
      <top/>
      <bottom/>
      <diagonal style="dotted">
        <color indexed="64"/>
      </diagonal>
    </border>
    <border diagonalUp="1">
      <left/>
      <right style="medium">
        <color indexed="64"/>
      </right>
      <top/>
      <bottom style="medium">
        <color indexed="64"/>
      </bottom>
      <diagonal style="dotted">
        <color indexed="64"/>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double">
        <color indexed="64"/>
      </bottom>
      <diagonal/>
    </border>
    <border>
      <left style="medium">
        <color rgb="FFFF0000"/>
      </left>
      <right style="medium">
        <color rgb="FFFF0000"/>
      </right>
      <top style="medium">
        <color rgb="FFFF0000"/>
      </top>
      <bottom style="medium">
        <color rgb="FFFF0000"/>
      </bottom>
      <diagonal/>
    </border>
    <border diagonalDown="1">
      <left/>
      <right/>
      <top/>
      <bottom/>
      <diagonal style="medium">
        <color indexed="64"/>
      </diagonal>
    </border>
    <border diagonalUp="1">
      <left/>
      <right/>
      <top/>
      <bottom/>
      <diagonal style="medium">
        <color indexed="64"/>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top style="hair">
        <color indexed="64"/>
      </top>
      <bottom/>
      <diagonal/>
    </border>
    <border>
      <left/>
      <right style="medium">
        <color indexed="64"/>
      </right>
      <top style="hair">
        <color indexed="64"/>
      </top>
      <bottom/>
      <diagonal/>
    </border>
    <border>
      <left style="medium">
        <color indexed="64"/>
      </left>
      <right/>
      <top style="hair">
        <color indexed="64"/>
      </top>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theme="9" tint="0.39994506668294322"/>
      </left>
      <right style="medium">
        <color theme="9" tint="0.39994506668294322"/>
      </right>
      <top style="medium">
        <color theme="9" tint="0.39994506668294322"/>
      </top>
      <bottom/>
      <diagonal/>
    </border>
    <border>
      <left style="medium">
        <color theme="9" tint="0.39994506668294322"/>
      </left>
      <right style="medium">
        <color theme="9" tint="0.39994506668294322"/>
      </right>
      <top/>
      <bottom style="medium">
        <color theme="9" tint="0.39994506668294322"/>
      </bottom>
      <diagonal/>
    </border>
    <border>
      <left style="medium">
        <color theme="8" tint="0.39994506668294322"/>
      </left>
      <right style="medium">
        <color theme="8" tint="0.39994506668294322"/>
      </right>
      <top style="medium">
        <color theme="8" tint="0.39994506668294322"/>
      </top>
      <bottom/>
      <diagonal/>
    </border>
    <border>
      <left style="medium">
        <color theme="8" tint="0.39994506668294322"/>
      </left>
      <right style="medium">
        <color theme="8" tint="0.39994506668294322"/>
      </right>
      <top/>
      <bottom style="medium">
        <color theme="8" tint="0.39994506668294322"/>
      </bottom>
      <diagonal/>
    </border>
    <border>
      <left style="thin">
        <color indexed="64"/>
      </left>
      <right style="thin">
        <color indexed="64"/>
      </right>
      <top style="double">
        <color indexed="64"/>
      </top>
      <bottom style="thin">
        <color indexed="64"/>
      </bottom>
      <diagonal/>
    </border>
  </borders>
  <cellStyleXfs count="11">
    <xf numFmtId="0" fontId="0" fillId="0" borderId="0"/>
    <xf numFmtId="164" fontId="5" fillId="0" borderId="0" applyFont="0" applyFill="0" applyBorder="0" applyAlignment="0" applyProtection="0"/>
    <xf numFmtId="0" fontId="12" fillId="0" borderId="0" applyNumberFormat="0" applyFill="0" applyBorder="0" applyAlignment="0" applyProtection="0"/>
    <xf numFmtId="0" fontId="11" fillId="0" borderId="0"/>
    <xf numFmtId="0" fontId="6" fillId="0" borderId="0"/>
    <xf numFmtId="0" fontId="11" fillId="0" borderId="0"/>
    <xf numFmtId="9" fontId="2" fillId="0" borderId="0" applyFont="0" applyFill="0" applyBorder="0" applyAlignment="0" applyProtection="0"/>
    <xf numFmtId="0" fontId="5" fillId="0" borderId="0"/>
    <xf numFmtId="0" fontId="7" fillId="0" borderId="0"/>
    <xf numFmtId="0" fontId="1" fillId="0" borderId="0"/>
    <xf numFmtId="9" fontId="28" fillId="0" borderId="0" applyFont="0" applyFill="0" applyBorder="0" applyAlignment="0" applyProtection="0"/>
  </cellStyleXfs>
  <cellXfs count="653">
    <xf numFmtId="0" fontId="0" fillId="0" borderId="0" xfId="0"/>
    <xf numFmtId="0" fontId="0" fillId="0" borderId="0" xfId="0"/>
    <xf numFmtId="0" fontId="29" fillId="0" borderId="0" xfId="0" applyFont="1" applyAlignment="1" applyProtection="1">
      <alignment horizontal="center" vertical="center"/>
    </xf>
    <xf numFmtId="0" fontId="0" fillId="0" borderId="0" xfId="0" applyAlignment="1" applyProtection="1">
      <alignment vertical="center"/>
    </xf>
    <xf numFmtId="0" fontId="25" fillId="0" borderId="0" xfId="0" applyFont="1" applyAlignment="1" applyProtection="1">
      <alignment vertical="center"/>
    </xf>
    <xf numFmtId="0" fontId="31" fillId="0" borderId="0" xfId="0" applyFont="1" applyAlignment="1" applyProtection="1">
      <alignment vertical="center" wrapText="1"/>
    </xf>
    <xf numFmtId="0" fontId="31" fillId="0" borderId="0" xfId="0" applyNumberFormat="1" applyFont="1" applyAlignment="1" applyProtection="1">
      <alignment vertical="center" wrapText="1"/>
    </xf>
    <xf numFmtId="0" fontId="0" fillId="0" borderId="0" xfId="0" applyAlignment="1" applyProtection="1">
      <alignment horizontal="center" vertical="center"/>
    </xf>
    <xf numFmtId="0" fontId="0" fillId="0" borderId="0" xfId="0" applyAlignment="1" applyProtection="1">
      <alignment vertical="center" wrapText="1"/>
    </xf>
    <xf numFmtId="0" fontId="0" fillId="0" borderId="6" xfId="0" applyBorder="1" applyAlignment="1" applyProtection="1">
      <alignment horizontal="center" vertical="center"/>
    </xf>
    <xf numFmtId="0" fontId="25" fillId="0" borderId="68" xfId="0" applyFont="1" applyBorder="1" applyAlignment="1" applyProtection="1">
      <alignment vertical="center"/>
    </xf>
    <xf numFmtId="0" fontId="26" fillId="0" borderId="12" xfId="0" applyFont="1" applyBorder="1" applyAlignment="1" applyProtection="1">
      <alignment vertical="center" wrapText="1"/>
    </xf>
    <xf numFmtId="0" fontId="26" fillId="0" borderId="8" xfId="0" applyFont="1" applyFill="1" applyBorder="1" applyAlignment="1" applyProtection="1">
      <alignment vertical="center" wrapText="1"/>
    </xf>
    <xf numFmtId="0" fontId="26" fillId="0" borderId="100" xfId="0" applyFont="1" applyBorder="1" applyAlignment="1" applyProtection="1">
      <alignment vertical="center" wrapText="1"/>
    </xf>
    <xf numFmtId="0" fontId="26" fillId="0" borderId="11" xfId="0" applyFont="1" applyBorder="1" applyAlignment="1" applyProtection="1">
      <alignment horizontal="center" vertical="center"/>
    </xf>
    <xf numFmtId="0" fontId="26" fillId="0" borderId="12" xfId="0" applyFont="1" applyBorder="1" applyAlignment="1" applyProtection="1">
      <alignment horizontal="center" vertical="center"/>
    </xf>
    <xf numFmtId="0" fontId="26" fillId="0" borderId="9" xfId="0" applyFont="1" applyBorder="1" applyAlignment="1" applyProtection="1">
      <alignment vertical="center"/>
    </xf>
    <xf numFmtId="0" fontId="26" fillId="0" borderId="0" xfId="0" applyFont="1" applyBorder="1" applyAlignment="1" applyProtection="1">
      <alignment vertical="center"/>
    </xf>
    <xf numFmtId="0" fontId="0" fillId="0" borderId="0" xfId="0" applyBorder="1" applyAlignment="1" applyProtection="1">
      <alignment vertical="center"/>
    </xf>
    <xf numFmtId="0" fontId="0" fillId="0" borderId="0" xfId="0" applyBorder="1" applyAlignment="1" applyProtection="1">
      <alignment vertical="center" wrapText="1" shrinkToFit="1"/>
    </xf>
    <xf numFmtId="0" fontId="0" fillId="0" borderId="102" xfId="0" quotePrefix="1" applyBorder="1" applyAlignment="1" applyProtection="1">
      <alignment vertical="center" wrapText="1" shrinkToFit="1"/>
    </xf>
    <xf numFmtId="0" fontId="0" fillId="0" borderId="103" xfId="0" quotePrefix="1" applyBorder="1" applyAlignment="1" applyProtection="1">
      <alignment vertical="center" wrapText="1" shrinkToFit="1"/>
    </xf>
    <xf numFmtId="0" fontId="0" fillId="0" borderId="0" xfId="0" applyFill="1" applyBorder="1" applyAlignment="1" applyProtection="1">
      <alignment vertical="center" wrapText="1" shrinkToFit="1"/>
    </xf>
    <xf numFmtId="0" fontId="0" fillId="0" borderId="65" xfId="0" quotePrefix="1" applyBorder="1" applyAlignment="1" applyProtection="1">
      <alignment vertical="center" wrapText="1" shrinkToFit="1"/>
    </xf>
    <xf numFmtId="0" fontId="0" fillId="0" borderId="107" xfId="0" quotePrefix="1" applyBorder="1" applyAlignment="1" applyProtection="1">
      <alignment vertical="center" wrapText="1" shrinkToFit="1"/>
    </xf>
    <xf numFmtId="0" fontId="0" fillId="0" borderId="107" xfId="0" applyBorder="1" applyAlignment="1" applyProtection="1">
      <alignment vertical="center" wrapText="1"/>
    </xf>
    <xf numFmtId="0" fontId="0" fillId="0" borderId="108" xfId="0" quotePrefix="1" applyBorder="1" applyAlignment="1" applyProtection="1">
      <alignment vertical="center" wrapText="1" shrinkToFit="1"/>
    </xf>
    <xf numFmtId="0" fontId="0" fillId="0" borderId="108" xfId="0" applyBorder="1" applyAlignment="1" applyProtection="1">
      <alignment vertical="center" wrapText="1"/>
    </xf>
    <xf numFmtId="0" fontId="0" fillId="0" borderId="8" xfId="0" applyBorder="1" applyAlignment="1" applyProtection="1">
      <alignment vertical="center" wrapText="1" shrinkToFit="1"/>
    </xf>
    <xf numFmtId="0" fontId="0" fillId="0" borderId="102" xfId="0" applyBorder="1" applyAlignment="1" applyProtection="1">
      <alignment vertical="center" wrapText="1"/>
    </xf>
    <xf numFmtId="0" fontId="0" fillId="0" borderId="103" xfId="0" applyBorder="1" applyAlignment="1" applyProtection="1">
      <alignment vertical="center" wrapText="1"/>
    </xf>
    <xf numFmtId="0" fontId="0" fillId="0" borderId="8" xfId="0" applyFill="1" applyBorder="1" applyAlignment="1" applyProtection="1">
      <alignment vertical="center" wrapText="1" shrinkToFit="1"/>
    </xf>
    <xf numFmtId="0" fontId="0" fillId="0" borderId="109" xfId="0" quotePrefix="1" applyBorder="1" applyAlignment="1" applyProtection="1">
      <alignment vertical="center" wrapText="1" shrinkToFit="1"/>
    </xf>
    <xf numFmtId="0" fontId="0" fillId="0" borderId="109" xfId="0" applyBorder="1" applyAlignment="1" applyProtection="1">
      <alignment vertical="center" wrapText="1"/>
    </xf>
    <xf numFmtId="0" fontId="0" fillId="0" borderId="111" xfId="0" quotePrefix="1" applyBorder="1" applyAlignment="1" applyProtection="1">
      <alignment vertical="center" wrapText="1" shrinkToFit="1"/>
    </xf>
    <xf numFmtId="0" fontId="0" fillId="0" borderId="0" xfId="0" quotePrefix="1" applyBorder="1" applyAlignment="1" applyProtection="1">
      <alignment vertical="center" wrapText="1" shrinkToFit="1"/>
    </xf>
    <xf numFmtId="0" fontId="0" fillId="0" borderId="113" xfId="0" quotePrefix="1" applyBorder="1" applyAlignment="1" applyProtection="1">
      <alignment vertical="center" wrapText="1" shrinkToFit="1"/>
    </xf>
    <xf numFmtId="0" fontId="0" fillId="0" borderId="113" xfId="0" applyBorder="1" applyAlignment="1" applyProtection="1">
      <alignment vertical="center" wrapText="1"/>
    </xf>
    <xf numFmtId="0" fontId="0" fillId="0" borderId="115" xfId="0" quotePrefix="1" applyBorder="1" applyAlignment="1" applyProtection="1">
      <alignment vertical="center" wrapText="1" shrinkToFit="1"/>
    </xf>
    <xf numFmtId="0" fontId="0" fillId="0" borderId="115" xfId="0" applyBorder="1" applyAlignment="1" applyProtection="1">
      <alignment vertical="center" wrapText="1"/>
    </xf>
    <xf numFmtId="0" fontId="0" fillId="0" borderId="65" xfId="0" applyBorder="1" applyAlignment="1" applyProtection="1">
      <alignment vertical="center" wrapText="1"/>
    </xf>
    <xf numFmtId="0" fontId="0" fillId="0" borderId="50" xfId="0" quotePrefix="1" applyBorder="1" applyAlignment="1" applyProtection="1">
      <alignment vertical="center" wrapText="1" shrinkToFit="1"/>
    </xf>
    <xf numFmtId="0" fontId="0" fillId="0" borderId="109" xfId="0" applyFill="1" applyBorder="1" applyAlignment="1" applyProtection="1">
      <alignment vertical="center" wrapText="1"/>
    </xf>
    <xf numFmtId="0" fontId="5" fillId="0" borderId="0" xfId="0" applyFont="1" applyBorder="1" applyAlignment="1" applyProtection="1">
      <alignment vertical="center" wrapText="1" shrinkToFit="1"/>
    </xf>
    <xf numFmtId="0" fontId="5" fillId="0" borderId="109" xfId="0" quotePrefix="1" applyFont="1" applyBorder="1" applyAlignment="1" applyProtection="1">
      <alignment vertical="center" wrapText="1" shrinkToFit="1"/>
    </xf>
    <xf numFmtId="0" fontId="0" fillId="2" borderId="8" xfId="0" applyFill="1" applyBorder="1" applyAlignment="1" applyProtection="1">
      <alignment vertical="center" wrapText="1" shrinkToFit="1"/>
    </xf>
    <xf numFmtId="0" fontId="0" fillId="0" borderId="107" xfId="0" applyFill="1" applyBorder="1" applyAlignment="1" applyProtection="1">
      <alignment vertical="center" wrapText="1"/>
    </xf>
    <xf numFmtId="0" fontId="0" fillId="0" borderId="108" xfId="0" applyFill="1" applyBorder="1" applyAlignment="1" applyProtection="1">
      <alignment vertical="center" wrapText="1"/>
    </xf>
    <xf numFmtId="0" fontId="0" fillId="0" borderId="0" xfId="0" applyFill="1" applyBorder="1" applyAlignment="1" applyProtection="1">
      <alignment vertical="center"/>
    </xf>
    <xf numFmtId="0" fontId="32" fillId="0" borderId="0" xfId="0" applyFont="1" applyFill="1" applyBorder="1" applyAlignment="1" applyProtection="1">
      <alignment vertical="center" wrapText="1"/>
    </xf>
    <xf numFmtId="0" fontId="32" fillId="0" borderId="0" xfId="0" applyFont="1" applyAlignment="1" applyProtection="1">
      <alignment horizontal="center" vertical="center"/>
    </xf>
    <xf numFmtId="0" fontId="32" fillId="0" borderId="68" xfId="0" applyFont="1" applyBorder="1" applyAlignment="1" applyProtection="1">
      <alignment horizontal="center" vertical="center"/>
    </xf>
    <xf numFmtId="0" fontId="32" fillId="0" borderId="12" xfId="0" applyFont="1" applyBorder="1" applyAlignment="1" applyProtection="1">
      <alignment horizontal="center" vertical="center"/>
    </xf>
    <xf numFmtId="0" fontId="32" fillId="0" borderId="101" xfId="0" applyFont="1" applyBorder="1" applyAlignment="1" applyProtection="1">
      <alignment vertical="center"/>
    </xf>
    <xf numFmtId="0" fontId="33" fillId="0" borderId="101" xfId="0" applyFont="1" applyBorder="1" applyAlignment="1" applyProtection="1">
      <alignment horizontal="center" vertical="center"/>
    </xf>
    <xf numFmtId="0" fontId="13" fillId="0" borderId="0" xfId="0" applyFont="1" applyAlignment="1" applyProtection="1">
      <alignment horizontal="left" vertical="center"/>
    </xf>
    <xf numFmtId="0" fontId="34" fillId="0" borderId="0" xfId="0" quotePrefix="1" applyFont="1" applyAlignment="1" applyProtection="1">
      <alignment vertical="top" wrapText="1"/>
    </xf>
    <xf numFmtId="0" fontId="33" fillId="0" borderId="0" xfId="0" quotePrefix="1" applyFont="1" applyAlignment="1" applyProtection="1">
      <alignment vertical="top" wrapText="1"/>
    </xf>
    <xf numFmtId="0" fontId="32" fillId="0" borderId="0" xfId="0" applyFont="1" applyAlignment="1" applyProtection="1">
      <alignment vertical="center" wrapText="1"/>
    </xf>
    <xf numFmtId="0" fontId="32" fillId="0" borderId="101" xfId="0" applyFont="1" applyBorder="1" applyAlignment="1" applyProtection="1">
      <alignment horizontal="center" vertical="center"/>
    </xf>
    <xf numFmtId="9" fontId="32" fillId="0" borderId="9" xfId="10" applyFont="1" applyBorder="1" applyAlignment="1" applyProtection="1">
      <alignment horizontal="center" vertical="center"/>
    </xf>
    <xf numFmtId="9" fontId="33" fillId="0" borderId="70" xfId="10" applyFont="1" applyBorder="1" applyAlignment="1" applyProtection="1">
      <alignment horizontal="center" vertical="center"/>
    </xf>
    <xf numFmtId="9" fontId="0" fillId="0" borderId="0" xfId="10" applyFont="1" applyAlignment="1" applyProtection="1">
      <alignment vertical="center"/>
    </xf>
    <xf numFmtId="9" fontId="0" fillId="0" borderId="0" xfId="0" applyNumberFormat="1" applyAlignment="1" applyProtection="1">
      <alignment vertical="center" wrapText="1"/>
    </xf>
    <xf numFmtId="9" fontId="0" fillId="0" borderId="0" xfId="0" applyNumberFormat="1" applyAlignment="1" applyProtection="1">
      <alignment horizontal="left" vertical="center" wrapText="1"/>
    </xf>
    <xf numFmtId="0" fontId="0" fillId="0" borderId="104" xfId="0" applyBorder="1" applyAlignment="1" applyProtection="1">
      <alignment horizontal="center" vertical="center"/>
      <protection locked="0"/>
    </xf>
    <xf numFmtId="0" fontId="0" fillId="0" borderId="105" xfId="0" applyBorder="1" applyAlignment="1" applyProtection="1">
      <alignment horizontal="center" vertical="center"/>
      <protection locked="0"/>
    </xf>
    <xf numFmtId="0" fontId="0" fillId="0" borderId="106" xfId="0" applyBorder="1" applyAlignment="1" applyProtection="1">
      <alignment horizontal="center" vertical="center"/>
      <protection locked="0"/>
    </xf>
    <xf numFmtId="0" fontId="0" fillId="0" borderId="95" xfId="0" applyBorder="1" applyAlignment="1" applyProtection="1">
      <alignment horizontal="center" vertical="center"/>
      <protection locked="0"/>
    </xf>
    <xf numFmtId="0" fontId="0" fillId="0" borderId="104" xfId="0" applyFill="1" applyBorder="1" applyAlignment="1" applyProtection="1">
      <alignment horizontal="center" vertical="center"/>
      <protection locked="0"/>
    </xf>
    <xf numFmtId="0" fontId="0" fillId="0" borderId="105" xfId="0" applyFill="1" applyBorder="1" applyAlignment="1" applyProtection="1">
      <alignment horizontal="center" vertical="center"/>
      <protection locked="0"/>
    </xf>
    <xf numFmtId="0" fontId="0" fillId="0" borderId="110" xfId="0" applyFill="1" applyBorder="1" applyAlignment="1" applyProtection="1">
      <alignment horizontal="center" vertical="center"/>
      <protection locked="0"/>
    </xf>
    <xf numFmtId="0" fontId="0" fillId="0" borderId="112" xfId="0" applyBorder="1" applyAlignment="1" applyProtection="1">
      <alignment horizontal="center" vertical="center"/>
      <protection locked="0"/>
    </xf>
    <xf numFmtId="0" fontId="0" fillId="0" borderId="114" xfId="0" applyBorder="1" applyAlignment="1" applyProtection="1">
      <alignment horizontal="center" vertical="center"/>
      <protection locked="0"/>
    </xf>
    <xf numFmtId="0" fontId="0" fillId="0" borderId="116" xfId="0" applyFill="1"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67" xfId="0" applyBorder="1" applyAlignment="1" applyProtection="1">
      <alignment horizontal="center" vertical="center"/>
      <protection locked="0"/>
    </xf>
    <xf numFmtId="0" fontId="0" fillId="0" borderId="116" xfId="0" applyBorder="1" applyAlignment="1" applyProtection="1">
      <alignment horizontal="center" vertical="center"/>
      <protection locked="0"/>
    </xf>
    <xf numFmtId="0" fontId="0" fillId="0" borderId="110" xfId="0" applyBorder="1" applyAlignment="1" applyProtection="1">
      <alignment horizontal="center" vertical="center"/>
      <protection locked="0"/>
    </xf>
    <xf numFmtId="0" fontId="33" fillId="0" borderId="0" xfId="0" applyFont="1" applyBorder="1" applyAlignment="1" applyProtection="1">
      <alignment horizontal="right" vertical="center" wrapText="1"/>
    </xf>
    <xf numFmtId="0" fontId="0" fillId="0" borderId="6" xfId="0" applyBorder="1" applyAlignment="1" applyProtection="1">
      <alignment horizontal="center" vertical="center"/>
    </xf>
    <xf numFmtId="0" fontId="29" fillId="0" borderId="0" xfId="0" applyFont="1" applyAlignment="1" applyProtection="1">
      <alignment horizontal="center" vertical="center"/>
    </xf>
    <xf numFmtId="0" fontId="8" fillId="0" borderId="0" xfId="8" applyFont="1" applyFill="1" applyBorder="1" applyProtection="1">
      <protection locked="0"/>
    </xf>
    <xf numFmtId="0" fontId="5" fillId="0" borderId="0" xfId="8" applyFont="1" applyFill="1" applyBorder="1" applyProtection="1">
      <protection locked="0"/>
    </xf>
    <xf numFmtId="0" fontId="8" fillId="0" borderId="0" xfId="8" applyFont="1" applyFill="1" applyBorder="1" applyAlignment="1" applyProtection="1">
      <protection locked="0"/>
    </xf>
    <xf numFmtId="0" fontId="8" fillId="0" borderId="0" xfId="8" applyFont="1" applyFill="1" applyBorder="1" applyAlignment="1" applyProtection="1">
      <alignment vertical="center"/>
      <protection locked="0"/>
    </xf>
    <xf numFmtId="0" fontId="10" fillId="0" borderId="0" xfId="8" applyFont="1" applyFill="1" applyBorder="1" applyProtection="1">
      <protection locked="0"/>
    </xf>
    <xf numFmtId="0" fontId="36" fillId="0" borderId="0" xfId="8" applyFont="1" applyFill="1" applyBorder="1" applyAlignment="1" applyProtection="1">
      <alignment vertical="center"/>
      <protection locked="0"/>
    </xf>
    <xf numFmtId="0" fontId="10" fillId="0" borderId="0" xfId="8" applyFont="1" applyFill="1" applyBorder="1" applyAlignment="1" applyProtection="1">
      <alignment vertical="center"/>
      <protection locked="0"/>
    </xf>
    <xf numFmtId="0" fontId="30" fillId="0" borderId="0" xfId="0" applyFont="1" applyAlignment="1" applyProtection="1">
      <alignment horizontal="left" vertical="center" wrapText="1"/>
    </xf>
    <xf numFmtId="0" fontId="31" fillId="0" borderId="0" xfId="0" applyFont="1"/>
    <xf numFmtId="0" fontId="0" fillId="0" borderId="7" xfId="0" applyBorder="1"/>
    <xf numFmtId="0" fontId="25" fillId="0" borderId="0" xfId="0" applyFont="1" applyBorder="1" applyAlignment="1" applyProtection="1">
      <alignment vertical="center" wrapText="1"/>
    </xf>
    <xf numFmtId="0" fontId="25" fillId="0" borderId="13" xfId="0" applyFont="1" applyBorder="1" applyAlignment="1" applyProtection="1">
      <alignment vertical="center" wrapText="1"/>
    </xf>
    <xf numFmtId="0" fontId="25" fillId="0" borderId="6" xfId="0" applyFont="1" applyBorder="1" applyAlignment="1" applyProtection="1">
      <alignment vertical="center" wrapText="1"/>
    </xf>
    <xf numFmtId="0" fontId="25" fillId="0" borderId="99" xfId="0" applyFont="1" applyBorder="1" applyAlignment="1" applyProtection="1">
      <alignment vertical="center" wrapText="1"/>
    </xf>
    <xf numFmtId="0" fontId="0" fillId="0" borderId="4" xfId="0" applyBorder="1"/>
    <xf numFmtId="0" fontId="31" fillId="0" borderId="0" xfId="0" applyFont="1" applyBorder="1"/>
    <xf numFmtId="0" fontId="0" fillId="0" borderId="0" xfId="0" applyBorder="1"/>
    <xf numFmtId="0" fontId="0" fillId="0" borderId="6" xfId="0" applyBorder="1"/>
    <xf numFmtId="0" fontId="30" fillId="0" borderId="0" xfId="0" applyFont="1" applyBorder="1" applyAlignment="1">
      <alignment horizontal="center" vertical="center" wrapText="1"/>
    </xf>
    <xf numFmtId="0" fontId="31" fillId="0" borderId="8" xfId="0" applyFont="1" applyBorder="1"/>
    <xf numFmtId="0" fontId="0" fillId="0" borderId="8" xfId="0" applyBorder="1"/>
    <xf numFmtId="0" fontId="0" fillId="0" borderId="9" xfId="0" applyBorder="1"/>
    <xf numFmtId="0" fontId="30" fillId="0" borderId="0" xfId="0" applyFont="1" applyBorder="1" applyAlignment="1" applyProtection="1">
      <alignment horizontal="right" vertical="center" wrapText="1"/>
    </xf>
    <xf numFmtId="0" fontId="31" fillId="0" borderId="0" xfId="0" applyFont="1" applyBorder="1" applyAlignment="1" applyProtection="1">
      <alignment horizontal="left" vertical="center"/>
    </xf>
    <xf numFmtId="0" fontId="31" fillId="0" borderId="13" xfId="0" applyFont="1" applyBorder="1" applyAlignment="1" applyProtection="1">
      <alignment horizontal="left" vertical="center"/>
    </xf>
    <xf numFmtId="0" fontId="30" fillId="0" borderId="4" xfId="0" applyFont="1" applyBorder="1" applyAlignment="1" applyProtection="1">
      <alignment horizontal="right" vertical="center" wrapText="1"/>
    </xf>
    <xf numFmtId="0" fontId="0" fillId="0" borderId="1" xfId="0" applyBorder="1"/>
    <xf numFmtId="0" fontId="31" fillId="0" borderId="2" xfId="0" applyFont="1" applyBorder="1"/>
    <xf numFmtId="0" fontId="31" fillId="0" borderId="3" xfId="0" applyFont="1" applyBorder="1"/>
    <xf numFmtId="0" fontId="30" fillId="0" borderId="6" xfId="0" applyFont="1" applyBorder="1" applyAlignment="1">
      <alignment horizontal="center" vertical="center" wrapText="1"/>
    </xf>
    <xf numFmtId="0" fontId="40" fillId="0" borderId="6" xfId="0" applyFont="1" applyBorder="1" applyAlignment="1">
      <alignment horizontal="center" vertical="center" wrapText="1"/>
    </xf>
    <xf numFmtId="0" fontId="31" fillId="0" borderId="6" xfId="0" applyFont="1" applyBorder="1" applyAlignment="1">
      <alignment horizontal="center" vertical="center" wrapText="1"/>
    </xf>
    <xf numFmtId="0" fontId="30" fillId="0" borderId="6" xfId="0" applyFont="1" applyBorder="1" applyAlignment="1">
      <alignment horizontal="center"/>
    </xf>
    <xf numFmtId="0" fontId="31" fillId="0" borderId="9" xfId="0" applyFont="1" applyBorder="1"/>
    <xf numFmtId="0" fontId="0" fillId="0" borderId="3" xfId="0" applyBorder="1"/>
    <xf numFmtId="0" fontId="30" fillId="0" borderId="0" xfId="0" applyFont="1" applyBorder="1" applyAlignment="1" applyProtection="1">
      <alignment vertical="center" wrapText="1"/>
    </xf>
    <xf numFmtId="0" fontId="30" fillId="0" borderId="13" xfId="0" applyFont="1" applyBorder="1" applyAlignment="1" applyProtection="1">
      <alignment vertical="center" wrapText="1"/>
    </xf>
    <xf numFmtId="0" fontId="0" fillId="0" borderId="10" xfId="0" applyBorder="1"/>
    <xf numFmtId="0" fontId="0" fillId="0" borderId="117" xfId="0" applyBorder="1"/>
    <xf numFmtId="0" fontId="31" fillId="0" borderId="90" xfId="0" applyFont="1" applyBorder="1"/>
    <xf numFmtId="0" fontId="0" fillId="0" borderId="90" xfId="0" applyBorder="1"/>
    <xf numFmtId="0" fontId="0" fillId="0" borderId="91" xfId="0" applyBorder="1"/>
    <xf numFmtId="0" fontId="40" fillId="0" borderId="125" xfId="0" applyFont="1" applyBorder="1" applyAlignment="1" applyProtection="1">
      <alignment horizontal="center" vertical="center" wrapText="1"/>
      <protection locked="0"/>
    </xf>
    <xf numFmtId="0" fontId="31" fillId="0" borderId="5" xfId="0" applyFont="1" applyBorder="1" applyAlignment="1" applyProtection="1">
      <alignment horizontal="center" vertical="center" wrapText="1"/>
      <protection locked="0"/>
    </xf>
    <xf numFmtId="0" fontId="35" fillId="0" borderId="0" xfId="0" applyFont="1" applyFill="1" applyProtection="1">
      <protection locked="0"/>
    </xf>
    <xf numFmtId="0" fontId="35" fillId="0" borderId="4" xfId="0" applyFont="1" applyFill="1" applyBorder="1" applyAlignment="1" applyProtection="1">
      <protection locked="0"/>
    </xf>
    <xf numFmtId="0" fontId="35" fillId="0" borderId="0" xfId="0" applyFont="1" applyFill="1" applyBorder="1" applyAlignment="1" applyProtection="1">
      <protection locked="0"/>
    </xf>
    <xf numFmtId="0" fontId="35" fillId="0" borderId="6" xfId="0" applyFont="1" applyFill="1" applyBorder="1" applyAlignment="1" applyProtection="1">
      <protection locked="0"/>
    </xf>
    <xf numFmtId="0" fontId="38" fillId="0" borderId="0" xfId="0" applyFont="1" applyFill="1" applyAlignment="1" applyProtection="1">
      <protection locked="0"/>
    </xf>
    <xf numFmtId="0" fontId="35" fillId="0" borderId="13" xfId="0" applyFont="1" applyFill="1" applyBorder="1" applyAlignment="1" applyProtection="1">
      <protection locked="0"/>
    </xf>
    <xf numFmtId="0" fontId="35" fillId="0" borderId="99" xfId="0" applyFont="1" applyFill="1" applyBorder="1" applyAlignment="1" applyProtection="1">
      <protection locked="0"/>
    </xf>
    <xf numFmtId="0" fontId="35" fillId="0" borderId="51" xfId="0" applyFont="1" applyFill="1" applyBorder="1" applyProtection="1">
      <protection locked="0"/>
    </xf>
    <xf numFmtId="0" fontId="35" fillId="0" borderId="45" xfId="0" applyFont="1" applyFill="1" applyBorder="1" applyProtection="1">
      <protection locked="0"/>
    </xf>
    <xf numFmtId="0" fontId="8" fillId="0" borderId="45" xfId="8" applyFont="1" applyFill="1" applyBorder="1" applyProtection="1">
      <protection locked="0"/>
    </xf>
    <xf numFmtId="0" fontId="35" fillId="0" borderId="52" xfId="0" applyFont="1" applyFill="1" applyBorder="1" applyProtection="1">
      <protection locked="0"/>
    </xf>
    <xf numFmtId="0" fontId="33" fillId="0" borderId="0" xfId="0" applyFont="1" applyFill="1" applyProtection="1">
      <protection locked="0"/>
    </xf>
    <xf numFmtId="0" fontId="35" fillId="0" borderId="4" xfId="0" applyFont="1" applyFill="1" applyBorder="1" applyProtection="1">
      <protection locked="0"/>
    </xf>
    <xf numFmtId="0" fontId="35" fillId="0" borderId="0" xfId="0" applyFont="1" applyFill="1" applyBorder="1" applyProtection="1">
      <protection locked="0"/>
    </xf>
    <xf numFmtId="0" fontId="35" fillId="0" borderId="6" xfId="0" applyFont="1" applyFill="1" applyBorder="1" applyProtection="1">
      <protection locked="0"/>
    </xf>
    <xf numFmtId="0" fontId="28" fillId="0" borderId="0" xfId="0" applyFont="1" applyFill="1" applyBorder="1" applyProtection="1">
      <protection locked="0"/>
    </xf>
    <xf numFmtId="0" fontId="10" fillId="0" borderId="0" xfId="8" applyFont="1" applyFill="1" applyBorder="1" applyAlignment="1" applyProtection="1">
      <alignment horizontal="left"/>
      <protection locked="0"/>
    </xf>
    <xf numFmtId="0" fontId="28" fillId="0" borderId="0" xfId="0" applyFont="1" applyFill="1" applyBorder="1" applyAlignment="1" applyProtection="1">
      <protection locked="0"/>
    </xf>
    <xf numFmtId="0" fontId="35" fillId="0" borderId="7" xfId="0" applyFont="1" applyFill="1" applyBorder="1" applyProtection="1">
      <protection locked="0"/>
    </xf>
    <xf numFmtId="0" fontId="35" fillId="0" borderId="8" xfId="0" applyFont="1" applyFill="1" applyBorder="1" applyProtection="1">
      <protection locked="0"/>
    </xf>
    <xf numFmtId="0" fontId="35" fillId="0" borderId="9" xfId="0" applyFont="1" applyFill="1" applyBorder="1" applyProtection="1">
      <protection locked="0"/>
    </xf>
    <xf numFmtId="0" fontId="30" fillId="0" borderId="0" xfId="0" applyFont="1" applyAlignment="1" applyProtection="1">
      <alignment vertical="center" wrapText="1"/>
      <protection locked="0"/>
    </xf>
    <xf numFmtId="0" fontId="30" fillId="0" borderId="0" xfId="0" applyFont="1" applyAlignment="1" applyProtection="1">
      <alignment horizontal="center" vertical="center"/>
    </xf>
    <xf numFmtId="0" fontId="7" fillId="0" borderId="0" xfId="3" applyFont="1" applyFill="1" applyAlignment="1" applyProtection="1">
      <alignment vertical="center"/>
      <protection locked="0"/>
    </xf>
    <xf numFmtId="0" fontId="7" fillId="0" borderId="0" xfId="3" applyFont="1" applyAlignment="1" applyProtection="1">
      <alignment vertical="center"/>
      <protection locked="0"/>
    </xf>
    <xf numFmtId="0" fontId="21" fillId="0" borderId="0" xfId="3" applyFont="1" applyAlignment="1" applyProtection="1">
      <alignment vertical="top"/>
      <protection locked="0"/>
    </xf>
    <xf numFmtId="0" fontId="7" fillId="0" borderId="0" xfId="3" applyFont="1" applyFill="1" applyBorder="1" applyAlignment="1" applyProtection="1">
      <alignment horizontal="center" vertical="center"/>
      <protection locked="0"/>
    </xf>
    <xf numFmtId="0" fontId="15" fillId="0" borderId="27" xfId="3" applyFont="1" applyBorder="1" applyAlignment="1" applyProtection="1">
      <alignment vertical="center"/>
      <protection locked="0"/>
    </xf>
    <xf numFmtId="0" fontId="15" fillId="0" borderId="23" xfId="3" applyFont="1" applyBorder="1" applyAlignment="1" applyProtection="1">
      <alignment vertical="center"/>
      <protection locked="0"/>
    </xf>
    <xf numFmtId="0" fontId="15" fillId="0" borderId="0" xfId="3" applyFont="1" applyFill="1" applyBorder="1" applyAlignment="1" applyProtection="1">
      <alignment horizontal="center" vertical="center"/>
      <protection locked="0"/>
    </xf>
    <xf numFmtId="3" fontId="15" fillId="0" borderId="19" xfId="3" applyNumberFormat="1" applyFont="1" applyBorder="1" applyAlignment="1" applyProtection="1">
      <alignment vertical="center"/>
      <protection locked="0"/>
    </xf>
    <xf numFmtId="49" fontId="15" fillId="0" borderId="18" xfId="3" applyNumberFormat="1" applyFont="1" applyBorder="1" applyAlignment="1" applyProtection="1">
      <alignment vertical="center"/>
      <protection locked="0"/>
    </xf>
    <xf numFmtId="49" fontId="15" fillId="0" borderId="19" xfId="3" applyNumberFormat="1" applyFont="1" applyBorder="1" applyAlignment="1" applyProtection="1">
      <alignment vertical="center"/>
      <protection locked="0"/>
    </xf>
    <xf numFmtId="49" fontId="16" fillId="0" borderId="0" xfId="3" applyNumberFormat="1" applyFont="1" applyFill="1" applyBorder="1" applyAlignment="1" applyProtection="1">
      <alignment horizontal="center" vertical="center"/>
      <protection locked="0"/>
    </xf>
    <xf numFmtId="0" fontId="7" fillId="0" borderId="0" xfId="3" applyFont="1" applyFill="1" applyBorder="1" applyAlignment="1" applyProtection="1">
      <alignment vertical="center"/>
      <protection locked="0"/>
    </xf>
    <xf numFmtId="0" fontId="3" fillId="0" borderId="0" xfId="3" applyFont="1" applyFill="1" applyBorder="1" applyAlignment="1" applyProtection="1">
      <alignment horizontal="center" vertical="center"/>
      <protection locked="0"/>
    </xf>
    <xf numFmtId="0" fontId="9" fillId="0" borderId="0" xfId="3" applyFont="1" applyFill="1" applyBorder="1" applyAlignment="1" applyProtection="1">
      <alignment horizontal="center" vertical="center"/>
      <protection locked="0"/>
    </xf>
    <xf numFmtId="0" fontId="8" fillId="0" borderId="19" xfId="2" applyFont="1" applyBorder="1" applyAlignment="1" applyProtection="1">
      <alignment horizontal="left" vertical="center"/>
      <protection locked="0"/>
    </xf>
    <xf numFmtId="49" fontId="9" fillId="0" borderId="0" xfId="3" applyNumberFormat="1" applyFont="1" applyFill="1" applyBorder="1" applyAlignment="1" applyProtection="1">
      <alignment horizontal="center" vertical="center"/>
      <protection locked="0"/>
    </xf>
    <xf numFmtId="0" fontId="5" fillId="0" borderId="0" xfId="3" applyFont="1" applyFill="1" applyBorder="1" applyAlignment="1" applyProtection="1">
      <alignment horizontal="left" vertical="center"/>
      <protection locked="0"/>
    </xf>
    <xf numFmtId="0" fontId="5" fillId="0" borderId="0" xfId="3" applyFont="1" applyFill="1" applyBorder="1" applyAlignment="1" applyProtection="1">
      <alignment horizontal="center" vertical="center"/>
      <protection locked="0"/>
    </xf>
    <xf numFmtId="14" fontId="5" fillId="0" borderId="43" xfId="3" applyNumberFormat="1" applyFont="1" applyBorder="1" applyAlignment="1" applyProtection="1">
      <alignment horizontal="center" vertical="center"/>
      <protection locked="0"/>
    </xf>
    <xf numFmtId="14" fontId="5" fillId="0" borderId="44" xfId="3" applyNumberFormat="1" applyFont="1" applyBorder="1" applyAlignment="1" applyProtection="1">
      <alignment horizontal="center" vertical="center" wrapText="1"/>
      <protection locked="0"/>
    </xf>
    <xf numFmtId="14" fontId="5" fillId="0" borderId="0" xfId="3" applyNumberFormat="1" applyFont="1" applyFill="1" applyBorder="1" applyAlignment="1" applyProtection="1">
      <alignment horizontal="center" vertical="center" wrapText="1"/>
      <protection locked="0"/>
    </xf>
    <xf numFmtId="0" fontId="5" fillId="0" borderId="4" xfId="3" applyFont="1" applyBorder="1" applyAlignment="1" applyProtection="1">
      <alignment horizontal="center" vertical="center"/>
      <protection locked="0"/>
    </xf>
    <xf numFmtId="0" fontId="5" fillId="0" borderId="0" xfId="3" applyFont="1" applyBorder="1" applyAlignment="1" applyProtection="1">
      <alignment horizontal="left" vertical="center"/>
      <protection locked="0"/>
    </xf>
    <xf numFmtId="0" fontId="5" fillId="0" borderId="0" xfId="3" applyFont="1" applyBorder="1" applyAlignment="1" applyProtection="1">
      <alignment horizontal="right" vertical="center"/>
      <protection locked="0"/>
    </xf>
    <xf numFmtId="14" fontId="5" fillId="0" borderId="0" xfId="3" applyNumberFormat="1" applyFont="1" applyFill="1" applyBorder="1" applyAlignment="1" applyProtection="1">
      <alignment horizontal="center" vertical="center"/>
      <protection locked="0"/>
    </xf>
    <xf numFmtId="0" fontId="9" fillId="0" borderId="0" xfId="3" applyFont="1" applyFill="1" applyBorder="1" applyAlignment="1" applyProtection="1">
      <alignment horizontal="left" vertical="center"/>
      <protection locked="0"/>
    </xf>
    <xf numFmtId="0" fontId="5" fillId="0" borderId="4" xfId="3" applyFont="1" applyBorder="1" applyAlignment="1" applyProtection="1">
      <alignment horizontal="center" vertical="center" wrapText="1"/>
      <protection locked="0"/>
    </xf>
    <xf numFmtId="0" fontId="9" fillId="0" borderId="29" xfId="3" applyFont="1" applyBorder="1" applyAlignment="1" applyProtection="1">
      <alignment horizontal="center" vertical="center"/>
      <protection locked="0"/>
    </xf>
    <xf numFmtId="0" fontId="5" fillId="0" borderId="5" xfId="3" applyFont="1" applyBorder="1" applyAlignment="1" applyProtection="1">
      <alignment vertical="center" wrapText="1"/>
      <protection locked="0"/>
    </xf>
    <xf numFmtId="0" fontId="5" fillId="0" borderId="19" xfId="3" applyFont="1" applyBorder="1" applyAlignment="1" applyProtection="1">
      <alignment vertical="center" wrapText="1"/>
      <protection locked="0"/>
    </xf>
    <xf numFmtId="0" fontId="5" fillId="0" borderId="0" xfId="3" applyFont="1" applyFill="1" applyBorder="1" applyAlignment="1" applyProtection="1">
      <alignment horizontal="left" vertical="center" wrapText="1"/>
      <protection locked="0"/>
    </xf>
    <xf numFmtId="0" fontId="7" fillId="0" borderId="0" xfId="3" applyFont="1" applyAlignment="1" applyProtection="1">
      <alignment vertical="center" wrapText="1"/>
      <protection locked="0"/>
    </xf>
    <xf numFmtId="0" fontId="5" fillId="0" borderId="75" xfId="3" applyFont="1" applyBorder="1" applyAlignment="1" applyProtection="1">
      <alignment vertical="center" wrapText="1"/>
      <protection locked="0"/>
    </xf>
    <xf numFmtId="0" fontId="5" fillId="0" borderId="52" xfId="3" applyFont="1" applyBorder="1" applyAlignment="1" applyProtection="1">
      <alignment vertical="center" wrapText="1"/>
      <protection locked="0"/>
    </xf>
    <xf numFmtId="0" fontId="5" fillId="0" borderId="6" xfId="3" applyFont="1" applyBorder="1" applyAlignment="1" applyProtection="1">
      <alignment horizontal="center" vertical="center"/>
      <protection locked="0"/>
    </xf>
    <xf numFmtId="0" fontId="5" fillId="0" borderId="7" xfId="3" applyFont="1" applyBorder="1" applyAlignment="1" applyProtection="1">
      <alignment horizontal="center" vertical="center"/>
      <protection locked="0"/>
    </xf>
    <xf numFmtId="0" fontId="5" fillId="0" borderId="8" xfId="3" applyFont="1" applyBorder="1" applyAlignment="1" applyProtection="1">
      <alignment horizontal="right" vertical="center"/>
      <protection locked="0"/>
    </xf>
    <xf numFmtId="0" fontId="5" fillId="0" borderId="9" xfId="3" applyFont="1" applyBorder="1" applyAlignment="1" applyProtection="1">
      <alignment horizontal="center" vertical="center"/>
      <protection locked="0"/>
    </xf>
    <xf numFmtId="0" fontId="4" fillId="0" borderId="0" xfId="3" applyFont="1" applyFill="1" applyBorder="1" applyAlignment="1" applyProtection="1">
      <alignment horizontal="center" vertical="center"/>
      <protection locked="0"/>
    </xf>
    <xf numFmtId="0" fontId="9" fillId="0" borderId="0" xfId="3" applyFont="1" applyFill="1" applyBorder="1" applyAlignment="1" applyProtection="1">
      <alignment horizontal="center" vertical="center" wrapText="1"/>
      <protection locked="0"/>
    </xf>
    <xf numFmtId="0" fontId="0" fillId="0" borderId="0" xfId="0" applyProtection="1">
      <protection locked="0"/>
    </xf>
    <xf numFmtId="0" fontId="3" fillId="3" borderId="74" xfId="3" applyFont="1" applyFill="1" applyBorder="1" applyAlignment="1" applyProtection="1">
      <alignment horizontal="center" vertical="center"/>
    </xf>
    <xf numFmtId="0" fontId="9" fillId="0" borderId="29" xfId="3" applyFont="1" applyBorder="1" applyAlignment="1" applyProtection="1">
      <alignment vertical="center"/>
    </xf>
    <xf numFmtId="0" fontId="17" fillId="0" borderId="24" xfId="3" applyFont="1" applyBorder="1" applyAlignment="1" applyProtection="1">
      <alignment horizontal="center" vertical="center"/>
    </xf>
    <xf numFmtId="0" fontId="10" fillId="0" borderId="38" xfId="3" applyFont="1" applyBorder="1" applyAlignment="1" applyProtection="1">
      <alignment vertical="center"/>
    </xf>
    <xf numFmtId="0" fontId="10" fillId="0" borderId="63" xfId="3" applyFont="1" applyBorder="1" applyAlignment="1" applyProtection="1">
      <alignment vertical="center"/>
    </xf>
    <xf numFmtId="0" fontId="3" fillId="3" borderId="17" xfId="3" applyFont="1" applyFill="1" applyBorder="1" applyAlignment="1" applyProtection="1">
      <alignment horizontal="center" vertical="center"/>
    </xf>
    <xf numFmtId="0" fontId="5" fillId="0" borderId="14" xfId="3" applyFont="1" applyBorder="1" applyAlignment="1" applyProtection="1">
      <alignment horizontal="center" vertical="center"/>
    </xf>
    <xf numFmtId="0" fontId="15" fillId="3" borderId="34" xfId="3" applyFont="1" applyFill="1" applyBorder="1" applyAlignment="1" applyProtection="1">
      <alignment horizontal="center" vertical="center"/>
    </xf>
    <xf numFmtId="0" fontId="15" fillId="0" borderId="26" xfId="3" applyFont="1" applyBorder="1" applyAlignment="1" applyProtection="1">
      <alignment horizontal="center" vertical="center" wrapText="1"/>
    </xf>
    <xf numFmtId="14" fontId="15" fillId="0" borderId="23" xfId="3" applyNumberFormat="1" applyFont="1" applyBorder="1" applyAlignment="1" applyProtection="1">
      <alignment horizontal="center" vertical="center" wrapText="1"/>
    </xf>
    <xf numFmtId="0" fontId="5" fillId="0" borderId="30" xfId="3" applyFont="1" applyBorder="1" applyAlignment="1" applyProtection="1">
      <alignment vertical="center" wrapText="1"/>
    </xf>
    <xf numFmtId="0" fontId="5" fillId="0" borderId="4" xfId="3" applyFont="1" applyBorder="1" applyAlignment="1" applyProtection="1">
      <alignment vertical="center" wrapText="1"/>
    </xf>
    <xf numFmtId="0" fontId="9" fillId="0" borderId="29" xfId="3" applyFont="1" applyBorder="1" applyAlignment="1" applyProtection="1">
      <alignment horizontal="center" vertical="center"/>
    </xf>
    <xf numFmtId="0" fontId="22" fillId="0" borderId="69" xfId="3" applyFont="1" applyBorder="1" applyAlignment="1" applyProtection="1">
      <alignment vertical="top"/>
    </xf>
    <xf numFmtId="0" fontId="23" fillId="3" borderId="94" xfId="3" applyFont="1" applyFill="1" applyBorder="1" applyAlignment="1" applyProtection="1">
      <alignment horizontal="left" vertical="center" wrapText="1"/>
    </xf>
    <xf numFmtId="0" fontId="26" fillId="0" borderId="9" xfId="0" applyFont="1" applyBorder="1" applyAlignment="1" applyProtection="1">
      <alignment horizontal="center" vertical="center" wrapText="1"/>
    </xf>
    <xf numFmtId="0" fontId="0" fillId="0" borderId="4" xfId="0" applyBorder="1" applyProtection="1">
      <protection locked="0"/>
    </xf>
    <xf numFmtId="0" fontId="0" fillId="0" borderId="0" xfId="0" applyBorder="1" applyProtection="1">
      <protection locked="0"/>
    </xf>
    <xf numFmtId="0" fontId="0" fillId="0" borderId="6" xfId="0" applyBorder="1" applyProtection="1">
      <protection locked="0"/>
    </xf>
    <xf numFmtId="0" fontId="0" fillId="0" borderId="126" xfId="0" applyBorder="1" applyProtection="1">
      <protection locked="0"/>
    </xf>
    <xf numFmtId="0" fontId="0" fillId="0" borderId="127" xfId="0" applyBorder="1" applyProtection="1">
      <protection locked="0"/>
    </xf>
    <xf numFmtId="0" fontId="31" fillId="0" borderId="0" xfId="0" applyFont="1" applyBorder="1" applyAlignment="1" applyProtection="1">
      <alignment horizontal="center" vertical="center" wrapText="1"/>
      <protection locked="0"/>
    </xf>
    <xf numFmtId="0" fontId="30" fillId="0" borderId="0" xfId="0" applyFont="1" applyAlignment="1" applyProtection="1">
      <alignment horizontal="left" vertical="center"/>
    </xf>
    <xf numFmtId="0" fontId="0" fillId="0" borderId="108" xfId="0" quotePrefix="1" applyBorder="1" applyAlignment="1" applyProtection="1">
      <alignment vertical="center" wrapText="1"/>
    </xf>
    <xf numFmtId="0" fontId="5" fillId="0" borderId="103" xfId="0" quotePrefix="1" applyFont="1" applyBorder="1" applyAlignment="1" applyProtection="1">
      <alignment vertical="center" wrapText="1" shrinkToFit="1"/>
    </xf>
    <xf numFmtId="0" fontId="5" fillId="0" borderId="65" xfId="0" quotePrefix="1" applyFont="1" applyBorder="1" applyAlignment="1" applyProtection="1">
      <alignment vertical="center" wrapText="1" shrinkToFit="1"/>
    </xf>
    <xf numFmtId="0" fontId="5" fillId="0" borderId="108" xfId="0" quotePrefix="1" applyFont="1" applyBorder="1" applyAlignment="1" applyProtection="1">
      <alignment vertical="center" wrapText="1" shrinkToFit="1"/>
    </xf>
    <xf numFmtId="0" fontId="5" fillId="0" borderId="103" xfId="0" applyFont="1" applyBorder="1" applyAlignment="1" applyProtection="1">
      <alignment vertical="center" wrapText="1"/>
    </xf>
    <xf numFmtId="0" fontId="5" fillId="0" borderId="111" xfId="0" quotePrefix="1" applyFont="1" applyBorder="1" applyAlignment="1" applyProtection="1">
      <alignment vertical="center" wrapText="1" shrinkToFit="1"/>
    </xf>
    <xf numFmtId="0" fontId="5" fillId="0" borderId="107" xfId="0" applyFont="1" applyBorder="1" applyAlignment="1" applyProtection="1">
      <alignment vertical="center" wrapText="1"/>
    </xf>
    <xf numFmtId="0" fontId="0" fillId="0" borderId="65" xfId="0" quotePrefix="1" applyFill="1" applyBorder="1" applyAlignment="1" applyProtection="1">
      <alignment vertical="center" wrapText="1" shrinkToFit="1"/>
    </xf>
    <xf numFmtId="0" fontId="5" fillId="0" borderId="108" xfId="0" applyFont="1" applyBorder="1" applyAlignment="1" applyProtection="1">
      <alignment vertical="center" wrapText="1"/>
    </xf>
    <xf numFmtId="0" fontId="5" fillId="0" borderId="109" xfId="0" applyFont="1" applyFill="1" applyBorder="1" applyAlignment="1" applyProtection="1">
      <alignment vertical="center" wrapText="1"/>
    </xf>
    <xf numFmtId="0" fontId="5" fillId="0" borderId="109" xfId="0" quotePrefix="1" applyFont="1" applyFill="1" applyBorder="1" applyAlignment="1" applyProtection="1">
      <alignment vertical="center" wrapText="1" shrinkToFit="1"/>
    </xf>
    <xf numFmtId="0" fontId="5" fillId="0" borderId="108" xfId="0" applyFont="1" applyFill="1" applyBorder="1" applyAlignment="1" applyProtection="1">
      <alignment vertical="center" wrapText="1"/>
    </xf>
    <xf numFmtId="0" fontId="32" fillId="0" borderId="68" xfId="0" applyFont="1" applyBorder="1" applyAlignment="1" applyProtection="1">
      <alignment horizontal="center" vertical="center"/>
    </xf>
    <xf numFmtId="0" fontId="32" fillId="0" borderId="12" xfId="0" applyFont="1" applyBorder="1" applyAlignment="1" applyProtection="1">
      <alignment horizontal="center" vertical="center"/>
    </xf>
    <xf numFmtId="0" fontId="30" fillId="0" borderId="70" xfId="0" applyFont="1" applyBorder="1" applyAlignment="1" applyProtection="1">
      <alignment horizontal="center" vertical="center"/>
    </xf>
    <xf numFmtId="0" fontId="0" fillId="0" borderId="130" xfId="0" applyBorder="1" applyAlignment="1" applyProtection="1">
      <alignment vertical="center" wrapText="1"/>
    </xf>
    <xf numFmtId="0" fontId="0" fillId="0" borderId="131" xfId="0" applyBorder="1" applyAlignment="1" applyProtection="1">
      <alignment vertical="center" wrapText="1"/>
    </xf>
    <xf numFmtId="0" fontId="5" fillId="0" borderId="91" xfId="3" applyFont="1" applyFill="1" applyBorder="1" applyAlignment="1" applyProtection="1">
      <alignment horizontal="left" vertical="center"/>
      <protection locked="0"/>
    </xf>
    <xf numFmtId="0" fontId="0" fillId="0" borderId="132" xfId="0" applyBorder="1" applyAlignment="1" applyProtection="1">
      <alignment vertical="center" wrapText="1"/>
    </xf>
    <xf numFmtId="0" fontId="0" fillId="0" borderId="133" xfId="0" applyFill="1" applyBorder="1" applyAlignment="1" applyProtection="1">
      <alignment horizontal="center" vertical="center"/>
      <protection locked="0"/>
    </xf>
    <xf numFmtId="0" fontId="0" fillId="0" borderId="134" xfId="0" applyBorder="1" applyAlignment="1" applyProtection="1">
      <alignment vertical="center" wrapText="1"/>
    </xf>
    <xf numFmtId="9" fontId="0" fillId="0" borderId="0" xfId="0" applyNumberFormat="1" applyAlignment="1" applyProtection="1">
      <alignment horizontal="center" vertical="center"/>
    </xf>
    <xf numFmtId="0" fontId="13" fillId="0" borderId="0" xfId="0" applyFont="1" applyAlignment="1" applyProtection="1">
      <alignment horizontal="center" vertical="center"/>
    </xf>
    <xf numFmtId="1" fontId="0" fillId="0" borderId="0" xfId="0" applyNumberFormat="1" applyAlignment="1" applyProtection="1">
      <alignment horizontal="center" vertical="center"/>
    </xf>
    <xf numFmtId="9" fontId="0" fillId="0" borderId="0" xfId="10" applyFont="1" applyAlignment="1" applyProtection="1">
      <alignment horizontal="center" vertical="center"/>
    </xf>
    <xf numFmtId="1" fontId="0" fillId="0" borderId="0" xfId="10" applyNumberFormat="1" applyFont="1" applyAlignment="1" applyProtection="1">
      <alignment horizontal="center" vertical="center"/>
    </xf>
    <xf numFmtId="0" fontId="0" fillId="0" borderId="0" xfId="0" applyFill="1" applyAlignment="1" applyProtection="1">
      <alignment horizontal="center" vertical="center"/>
    </xf>
    <xf numFmtId="0" fontId="0" fillId="0" borderId="0" xfId="0" applyFill="1" applyAlignment="1" applyProtection="1">
      <alignment vertical="center"/>
    </xf>
    <xf numFmtId="9" fontId="0" fillId="0" borderId="0" xfId="0" applyNumberFormat="1" applyFill="1" applyAlignment="1" applyProtection="1">
      <alignment horizontal="center" vertical="center"/>
    </xf>
    <xf numFmtId="9" fontId="0" fillId="0" borderId="0" xfId="0" applyNumberFormat="1" applyFill="1" applyAlignment="1" applyProtection="1">
      <alignment vertical="center"/>
    </xf>
    <xf numFmtId="0" fontId="30" fillId="0" borderId="101" xfId="0" applyFont="1" applyBorder="1" applyAlignment="1" applyProtection="1">
      <alignment horizontal="center" vertical="center"/>
    </xf>
    <xf numFmtId="0" fontId="43" fillId="0" borderId="0" xfId="0" applyFont="1" applyAlignment="1" applyProtection="1">
      <alignment horizontal="right" vertical="center"/>
    </xf>
    <xf numFmtId="0" fontId="5" fillId="0" borderId="109" xfId="0" applyFont="1" applyBorder="1" applyAlignment="1" applyProtection="1">
      <alignment vertical="center" wrapText="1"/>
    </xf>
    <xf numFmtId="0" fontId="0" fillId="0" borderId="109" xfId="0" quotePrefix="1" applyBorder="1" applyAlignment="1" applyProtection="1">
      <alignment vertical="center" wrapText="1"/>
    </xf>
    <xf numFmtId="0" fontId="0" fillId="0" borderId="111" xfId="0" applyBorder="1" applyAlignment="1" applyProtection="1">
      <alignment vertical="center" wrapText="1"/>
    </xf>
    <xf numFmtId="0" fontId="0" fillId="0" borderId="134" xfId="0" quotePrefix="1" applyBorder="1" applyAlignment="1" applyProtection="1">
      <alignment vertical="center" wrapText="1"/>
    </xf>
    <xf numFmtId="0" fontId="35" fillId="0" borderId="0" xfId="0" applyFont="1" applyBorder="1" applyAlignment="1" applyProtection="1">
      <alignment horizontal="center" vertical="center"/>
    </xf>
    <xf numFmtId="1" fontId="35" fillId="0" borderId="0" xfId="10" applyNumberFormat="1" applyFont="1" applyBorder="1" applyAlignment="1" applyProtection="1">
      <alignment horizontal="center" vertical="center"/>
    </xf>
    <xf numFmtId="0" fontId="44" fillId="0" borderId="0" xfId="0" applyFont="1" applyBorder="1" applyAlignment="1" applyProtection="1">
      <alignment horizontal="center" vertical="center"/>
    </xf>
    <xf numFmtId="0" fontId="5" fillId="0" borderId="135" xfId="3" applyFont="1" applyBorder="1" applyAlignment="1" applyProtection="1">
      <alignment horizontal="center" vertical="center"/>
    </xf>
    <xf numFmtId="0" fontId="5" fillId="0" borderId="136" xfId="3" applyFont="1" applyBorder="1" applyAlignment="1" applyProtection="1">
      <alignment horizontal="right" vertical="center"/>
      <protection locked="0"/>
    </xf>
    <xf numFmtId="0" fontId="5" fillId="0" borderId="137" xfId="3" applyFont="1" applyBorder="1" applyAlignment="1" applyProtection="1">
      <alignment horizontal="center" vertical="center"/>
      <protection locked="0"/>
    </xf>
    <xf numFmtId="0" fontId="5" fillId="0" borderId="138" xfId="3" applyFont="1" applyBorder="1" applyAlignment="1" applyProtection="1">
      <alignment horizontal="center" vertical="center"/>
    </xf>
    <xf numFmtId="0" fontId="5" fillId="0" borderId="139" xfId="3" applyFont="1" applyBorder="1" applyAlignment="1" applyProtection="1">
      <alignment horizontal="right" vertical="center"/>
      <protection locked="0"/>
    </xf>
    <xf numFmtId="0" fontId="5" fillId="0" borderId="140" xfId="3" applyFont="1" applyBorder="1" applyAlignment="1" applyProtection="1">
      <alignment horizontal="center" vertical="center"/>
      <protection locked="0"/>
    </xf>
    <xf numFmtId="0" fontId="5" fillId="0" borderId="31" xfId="3" applyFont="1" applyBorder="1" applyAlignment="1" applyProtection="1">
      <alignment horizontal="center" vertical="center"/>
    </xf>
    <xf numFmtId="0" fontId="5" fillId="0" borderId="141" xfId="3" applyFont="1" applyBorder="1" applyAlignment="1" applyProtection="1">
      <alignment horizontal="center" vertical="center"/>
    </xf>
    <xf numFmtId="0" fontId="5" fillId="0" borderId="142" xfId="3" applyFont="1" applyBorder="1" applyAlignment="1" applyProtection="1">
      <alignment horizontal="right" vertical="center"/>
      <protection locked="0"/>
    </xf>
    <xf numFmtId="0" fontId="5" fillId="0" borderId="143" xfId="3" applyFont="1" applyBorder="1" applyAlignment="1" applyProtection="1">
      <alignment horizontal="center" vertical="center"/>
      <protection locked="0"/>
    </xf>
    <xf numFmtId="0" fontId="5" fillId="0" borderId="136" xfId="3" applyFont="1" applyBorder="1" applyAlignment="1" applyProtection="1">
      <alignment horizontal="left" vertical="center"/>
      <protection locked="0"/>
    </xf>
    <xf numFmtId="0" fontId="5" fillId="0" borderId="139" xfId="3" applyFont="1" applyBorder="1" applyAlignment="1" applyProtection="1">
      <alignment horizontal="left" vertical="center"/>
      <protection locked="0"/>
    </xf>
    <xf numFmtId="0" fontId="5" fillId="0" borderId="136" xfId="3" applyFont="1" applyBorder="1" applyAlignment="1" applyProtection="1">
      <alignment horizontal="center" vertical="center"/>
      <protection locked="0"/>
    </xf>
    <xf numFmtId="0" fontId="5" fillId="0" borderId="139" xfId="3" applyFont="1" applyFill="1" applyBorder="1" applyAlignment="1" applyProtection="1">
      <alignment horizontal="center" vertical="center"/>
      <protection locked="0"/>
    </xf>
    <xf numFmtId="0" fontId="5" fillId="0" borderId="139" xfId="3" applyFont="1" applyBorder="1" applyAlignment="1" applyProtection="1">
      <alignment horizontal="center" vertical="center"/>
      <protection locked="0"/>
    </xf>
    <xf numFmtId="0" fontId="5" fillId="0" borderId="90" xfId="3" applyFont="1" applyFill="1" applyBorder="1" applyAlignment="1" applyProtection="1">
      <alignment horizontal="center" vertical="center"/>
      <protection locked="0"/>
    </xf>
    <xf numFmtId="0" fontId="5" fillId="0" borderId="137" xfId="3" applyFont="1" applyBorder="1" applyAlignment="1" applyProtection="1">
      <alignment horizontal="left" vertical="center"/>
      <protection locked="0"/>
    </xf>
    <xf numFmtId="0" fontId="5" fillId="0" borderId="140" xfId="3" applyFont="1" applyFill="1" applyBorder="1" applyAlignment="1" applyProtection="1">
      <alignment horizontal="left" vertical="center"/>
      <protection locked="0"/>
    </xf>
    <xf numFmtId="0" fontId="5" fillId="0" borderId="140" xfId="3" applyFont="1" applyBorder="1" applyAlignment="1" applyProtection="1">
      <alignment horizontal="left" vertical="center"/>
      <protection locked="0"/>
    </xf>
    <xf numFmtId="0" fontId="15" fillId="3" borderId="33" xfId="3" applyFont="1" applyFill="1" applyBorder="1" applyAlignment="1" applyProtection="1">
      <alignment horizontal="center" vertical="center"/>
    </xf>
    <xf numFmtId="0" fontId="5" fillId="0" borderId="15" xfId="3" applyFont="1" applyBorder="1" applyAlignment="1" applyProtection="1">
      <alignment horizontal="center" vertical="center"/>
    </xf>
    <xf numFmtId="0" fontId="15" fillId="0" borderId="25" xfId="3" applyFont="1" applyBorder="1" applyAlignment="1" applyProtection="1">
      <alignment horizontal="left" vertical="center"/>
    </xf>
    <xf numFmtId="0" fontId="15" fillId="0" borderId="27" xfId="3" applyFont="1" applyBorder="1" applyAlignment="1" applyProtection="1">
      <alignment horizontal="left" vertical="center"/>
    </xf>
    <xf numFmtId="0" fontId="21" fillId="0" borderId="93" xfId="3" applyFont="1" applyBorder="1" applyAlignment="1" applyProtection="1">
      <alignment vertical="top"/>
    </xf>
    <xf numFmtId="0" fontId="31" fillId="0" borderId="0" xfId="0" applyFont="1" applyBorder="1" applyAlignment="1" applyProtection="1">
      <alignment horizontal="left" vertical="center"/>
    </xf>
    <xf numFmtId="0" fontId="7" fillId="3" borderId="33" xfId="3" applyFont="1" applyFill="1" applyBorder="1" applyAlignment="1" applyProtection="1">
      <alignment horizontal="left" vertical="center"/>
    </xf>
    <xf numFmtId="0" fontId="7" fillId="3" borderId="92" xfId="3" applyFont="1" applyFill="1" applyBorder="1" applyAlignment="1" applyProtection="1">
      <alignment vertical="center"/>
    </xf>
    <xf numFmtId="0" fontId="7" fillId="3" borderId="33" xfId="3" applyFont="1" applyFill="1" applyBorder="1" applyAlignment="1" applyProtection="1">
      <alignment vertical="center"/>
    </xf>
    <xf numFmtId="0" fontId="7" fillId="3" borderId="39" xfId="3" applyFont="1" applyFill="1" applyBorder="1" applyAlignment="1" applyProtection="1">
      <alignment vertical="center"/>
    </xf>
    <xf numFmtId="0" fontId="15" fillId="0" borderId="25" xfId="3" applyFont="1" applyBorder="1" applyAlignment="1" applyProtection="1">
      <alignment horizontal="center" vertical="center"/>
    </xf>
    <xf numFmtId="0" fontId="15" fillId="0" borderId="25" xfId="3" applyFont="1" applyBorder="1" applyAlignment="1" applyProtection="1">
      <alignment vertical="center"/>
    </xf>
    <xf numFmtId="0" fontId="15" fillId="0" borderId="24" xfId="3" applyFont="1" applyBorder="1" applyAlignment="1" applyProtection="1">
      <alignment vertical="center"/>
    </xf>
    <xf numFmtId="0" fontId="7" fillId="3" borderId="32" xfId="3" applyFont="1" applyFill="1" applyBorder="1" applyAlignment="1" applyProtection="1">
      <alignment horizontal="center" vertical="center"/>
    </xf>
    <xf numFmtId="0" fontId="4" fillId="3" borderId="32" xfId="3" applyFont="1" applyFill="1" applyBorder="1" applyAlignment="1" applyProtection="1">
      <alignment vertical="center"/>
    </xf>
    <xf numFmtId="0" fontId="7" fillId="3" borderId="32" xfId="3" applyFont="1" applyFill="1" applyBorder="1" applyAlignment="1" applyProtection="1">
      <alignment vertical="center"/>
    </xf>
    <xf numFmtId="0" fontId="4" fillId="3" borderId="39" xfId="3" applyFont="1" applyFill="1" applyBorder="1" applyAlignment="1" applyProtection="1">
      <alignment vertical="center"/>
    </xf>
    <xf numFmtId="0" fontId="15" fillId="0" borderId="24" xfId="3" applyFont="1" applyBorder="1" applyAlignment="1" applyProtection="1">
      <alignment horizontal="center" vertical="center"/>
    </xf>
    <xf numFmtId="0" fontId="15" fillId="0" borderId="23" xfId="3" applyFont="1" applyBorder="1" applyAlignment="1" applyProtection="1">
      <alignment horizontal="center" vertical="center"/>
    </xf>
    <xf numFmtId="0" fontId="5" fillId="0" borderId="25" xfId="3" applyFont="1" applyFill="1" applyBorder="1" applyAlignment="1" applyProtection="1">
      <alignment vertical="center"/>
    </xf>
    <xf numFmtId="0" fontId="5" fillId="0" borderId="24" xfId="3" applyFont="1" applyFill="1" applyBorder="1" applyAlignment="1" applyProtection="1">
      <alignment vertical="center"/>
    </xf>
    <xf numFmtId="0" fontId="31" fillId="0" borderId="0" xfId="0" applyFont="1" applyAlignment="1" applyProtection="1">
      <alignment horizontal="left" vertical="center" wrapText="1"/>
      <protection locked="0"/>
    </xf>
    <xf numFmtId="0" fontId="31" fillId="0" borderId="147" xfId="0" applyFont="1" applyBorder="1" applyAlignment="1" applyProtection="1">
      <alignment horizontal="center" vertical="center" wrapText="1"/>
      <protection locked="0"/>
    </xf>
    <xf numFmtId="0" fontId="30" fillId="0" borderId="148" xfId="0" applyFont="1" applyBorder="1" applyAlignment="1">
      <alignment horizontal="center"/>
    </xf>
    <xf numFmtId="0" fontId="31" fillId="0" borderId="149" xfId="0" applyFont="1" applyBorder="1" applyAlignment="1" applyProtection="1">
      <alignment horizontal="center" vertical="center" wrapText="1"/>
      <protection locked="0"/>
    </xf>
    <xf numFmtId="0" fontId="30" fillId="0" borderId="150" xfId="0" applyFont="1" applyBorder="1" applyAlignment="1">
      <alignment horizontal="center"/>
    </xf>
    <xf numFmtId="0" fontId="0" fillId="0" borderId="0" xfId="0" applyFill="1" applyProtection="1">
      <protection locked="0"/>
    </xf>
    <xf numFmtId="0" fontId="0" fillId="0" borderId="0" xfId="0" applyAlignment="1">
      <alignment horizontal="left" vertical="center"/>
    </xf>
    <xf numFmtId="0" fontId="0" fillId="0" borderId="0" xfId="0" applyAlignment="1">
      <alignment vertical="center"/>
    </xf>
    <xf numFmtId="0" fontId="0" fillId="0" borderId="0" xfId="0" applyAlignment="1">
      <alignment vertical="center" wrapText="1"/>
    </xf>
    <xf numFmtId="0" fontId="5" fillId="0" borderId="5" xfId="3" applyFont="1" applyBorder="1" applyAlignment="1" applyProtection="1">
      <alignment vertical="center" wrapText="1"/>
    </xf>
    <xf numFmtId="0" fontId="15" fillId="0" borderId="151" xfId="3" applyFont="1" applyBorder="1" applyAlignment="1" applyProtection="1">
      <alignment horizontal="left" vertical="center"/>
    </xf>
    <xf numFmtId="0" fontId="0" fillId="0" borderId="5" xfId="0" applyBorder="1" applyAlignment="1" applyProtection="1">
      <alignment horizontal="left" vertical="center"/>
    </xf>
    <xf numFmtId="0" fontId="5" fillId="0" borderId="5" xfId="3" applyFont="1"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15" fillId="0" borderId="25" xfId="3" applyFont="1" applyBorder="1" applyAlignment="1" applyProtection="1">
      <alignment horizontal="left" vertical="center"/>
    </xf>
    <xf numFmtId="0" fontId="21" fillId="0" borderId="93" xfId="3" applyFont="1" applyBorder="1" applyAlignment="1" applyProtection="1">
      <alignment vertical="top"/>
    </xf>
    <xf numFmtId="0" fontId="5" fillId="0" borderId="0" xfId="3" applyFont="1" applyBorder="1" applyAlignment="1" applyProtection="1">
      <alignment horizontal="left" vertical="center"/>
      <protection locked="0"/>
    </xf>
    <xf numFmtId="0" fontId="15" fillId="0" borderId="25" xfId="3" applyFont="1" applyBorder="1" applyAlignment="1" applyProtection="1">
      <alignment horizontal="left" vertical="center"/>
    </xf>
    <xf numFmtId="0" fontId="5" fillId="0" borderId="139" xfId="3" applyFont="1" applyBorder="1" applyAlignment="1" applyProtection="1">
      <alignment horizontal="left" vertical="center"/>
      <protection locked="0"/>
    </xf>
    <xf numFmtId="0" fontId="5" fillId="0" borderId="136" xfId="3" applyFont="1" applyBorder="1" applyAlignment="1" applyProtection="1">
      <alignment horizontal="left" vertical="center"/>
      <protection locked="0"/>
    </xf>
    <xf numFmtId="0" fontId="15" fillId="0" borderId="27" xfId="3" applyFont="1" applyBorder="1" applyAlignment="1" applyProtection="1">
      <alignment horizontal="left" vertical="center"/>
    </xf>
    <xf numFmtId="0" fontId="5" fillId="0" borderId="6" xfId="3" applyFont="1" applyBorder="1" applyAlignment="1" applyProtection="1">
      <alignment horizontal="center" vertical="center"/>
      <protection locked="0"/>
    </xf>
    <xf numFmtId="0" fontId="5" fillId="0" borderId="9" xfId="3" applyFont="1" applyBorder="1" applyAlignment="1" applyProtection="1">
      <alignment horizontal="center" vertical="center"/>
      <protection locked="0"/>
    </xf>
    <xf numFmtId="0" fontId="5" fillId="0" borderId="15" xfId="3" applyFont="1" applyBorder="1" applyAlignment="1" applyProtection="1">
      <alignment horizontal="center" vertical="center"/>
    </xf>
    <xf numFmtId="0" fontId="15" fillId="3" borderId="33" xfId="3" applyFont="1" applyFill="1" applyBorder="1" applyAlignment="1" applyProtection="1">
      <alignment horizontal="center" vertical="center"/>
    </xf>
    <xf numFmtId="0" fontId="15" fillId="0" borderId="151" xfId="3" applyFont="1" applyBorder="1" applyAlignment="1" applyProtection="1">
      <alignment horizontal="left" vertical="center" wrapText="1"/>
    </xf>
    <xf numFmtId="0" fontId="31" fillId="0" borderId="0" xfId="0" applyFont="1" applyBorder="1" applyAlignment="1" applyProtection="1">
      <alignment horizontal="left" vertical="center"/>
    </xf>
    <xf numFmtId="0" fontId="21" fillId="0" borderId="93" xfId="3" applyFont="1" applyBorder="1" applyAlignment="1" applyProtection="1">
      <alignment vertical="top" wrapText="1"/>
    </xf>
    <xf numFmtId="0" fontId="21" fillId="0" borderId="93" xfId="3" applyFont="1" applyBorder="1" applyAlignment="1" applyProtection="1">
      <alignment vertical="top"/>
    </xf>
    <xf numFmtId="0" fontId="5" fillId="4" borderId="37" xfId="3" applyFont="1" applyFill="1" applyBorder="1" applyAlignment="1" applyProtection="1">
      <alignment horizontal="center" vertical="center"/>
    </xf>
    <xf numFmtId="0" fontId="5" fillId="4" borderId="42" xfId="3" applyFont="1" applyFill="1" applyBorder="1" applyAlignment="1" applyProtection="1">
      <alignment horizontal="center" vertical="center"/>
    </xf>
    <xf numFmtId="0" fontId="5" fillId="0" borderId="37" xfId="3" applyFont="1" applyFill="1" applyBorder="1" applyAlignment="1" applyProtection="1">
      <alignment horizontal="center" vertical="center"/>
    </xf>
    <xf numFmtId="0" fontId="5" fillId="0" borderId="42" xfId="3" applyFont="1" applyFill="1" applyBorder="1" applyAlignment="1" applyProtection="1">
      <alignment horizontal="center" vertical="center"/>
    </xf>
    <xf numFmtId="0" fontId="15" fillId="3" borderId="10" xfId="3" applyFont="1" applyFill="1" applyBorder="1" applyAlignment="1" applyProtection="1">
      <alignment horizontal="right" vertical="center"/>
    </xf>
    <xf numFmtId="0" fontId="15" fillId="3" borderId="37" xfId="3" applyFont="1" applyFill="1" applyBorder="1" applyAlignment="1" applyProtection="1">
      <alignment horizontal="right" vertical="center"/>
    </xf>
    <xf numFmtId="14" fontId="15" fillId="0" borderId="18" xfId="3" applyNumberFormat="1" applyFont="1" applyBorder="1" applyAlignment="1" applyProtection="1">
      <alignment horizontal="left" vertical="center"/>
      <protection locked="0"/>
    </xf>
    <xf numFmtId="14" fontId="15" fillId="0" borderId="19" xfId="3" applyNumberFormat="1" applyFont="1" applyBorder="1" applyAlignment="1" applyProtection="1">
      <alignment horizontal="left" vertical="center"/>
      <protection locked="0"/>
    </xf>
    <xf numFmtId="0" fontId="5" fillId="0" borderId="38" xfId="3" applyFont="1" applyFill="1" applyBorder="1" applyAlignment="1" applyProtection="1">
      <alignment horizontal="center" vertical="center"/>
    </xf>
    <xf numFmtId="0" fontId="5" fillId="0" borderId="14" xfId="3" applyFont="1" applyFill="1" applyBorder="1" applyAlignment="1" applyProtection="1">
      <alignment horizontal="center" vertical="center"/>
    </xf>
    <xf numFmtId="0" fontId="5" fillId="0" borderId="22" xfId="3" applyFont="1" applyFill="1" applyBorder="1" applyAlignment="1" applyProtection="1">
      <alignment horizontal="center" vertical="center"/>
    </xf>
    <xf numFmtId="0" fontId="5" fillId="0" borderId="44" xfId="3" applyFont="1" applyFill="1" applyBorder="1" applyAlignment="1" applyProtection="1">
      <alignment horizontal="center" vertical="center"/>
    </xf>
    <xf numFmtId="0" fontId="15" fillId="3" borderId="30" xfId="3" applyFont="1" applyFill="1" applyBorder="1" applyAlignment="1" applyProtection="1">
      <alignment horizontal="right" vertical="center"/>
    </xf>
    <xf numFmtId="0" fontId="15" fillId="3" borderId="41" xfId="3" applyFont="1" applyFill="1" applyBorder="1" applyAlignment="1" applyProtection="1">
      <alignment horizontal="right" vertical="center"/>
    </xf>
    <xf numFmtId="0" fontId="20" fillId="0" borderId="1" xfId="3" applyFont="1" applyFill="1" applyBorder="1" applyAlignment="1" applyProtection="1">
      <alignment horizontal="center" vertical="center"/>
    </xf>
    <xf numFmtId="0" fontId="20" fillId="0" borderId="2" xfId="3" applyFont="1" applyFill="1" applyBorder="1" applyAlignment="1" applyProtection="1">
      <alignment horizontal="center" vertical="center"/>
    </xf>
    <xf numFmtId="0" fontId="20" fillId="0" borderId="3" xfId="3" applyFont="1" applyFill="1" applyBorder="1" applyAlignment="1" applyProtection="1">
      <alignment horizontal="center" vertical="center"/>
    </xf>
    <xf numFmtId="0" fontId="3" fillId="0" borderId="1" xfId="3" applyFont="1" applyBorder="1" applyAlignment="1" applyProtection="1">
      <alignment horizontal="center" vertical="center" wrapText="1"/>
      <protection locked="0"/>
    </xf>
    <xf numFmtId="0" fontId="3" fillId="0" borderId="3" xfId="3" applyFont="1" applyBorder="1" applyAlignment="1" applyProtection="1">
      <alignment horizontal="center" vertical="center" wrapText="1"/>
      <protection locked="0"/>
    </xf>
    <xf numFmtId="0" fontId="3" fillId="0" borderId="4" xfId="3" applyFont="1" applyBorder="1" applyAlignment="1" applyProtection="1">
      <alignment horizontal="center" vertical="center" wrapText="1"/>
      <protection locked="0"/>
    </xf>
    <xf numFmtId="0" fontId="3" fillId="0" borderId="6" xfId="3" applyFont="1" applyBorder="1" applyAlignment="1" applyProtection="1">
      <alignment horizontal="center" vertical="center" wrapText="1"/>
      <protection locked="0"/>
    </xf>
    <xf numFmtId="0" fontId="15" fillId="3" borderId="86" xfId="3" applyFont="1" applyFill="1" applyBorder="1" applyAlignment="1" applyProtection="1">
      <alignment horizontal="center" vertical="center"/>
    </xf>
    <xf numFmtId="0" fontId="15" fillId="3" borderId="87" xfId="3" applyFont="1" applyFill="1" applyBorder="1" applyAlignment="1" applyProtection="1">
      <alignment horizontal="center" vertical="center"/>
    </xf>
    <xf numFmtId="0" fontId="15" fillId="3" borderId="29" xfId="3" applyFont="1" applyFill="1" applyBorder="1" applyAlignment="1" applyProtection="1">
      <alignment horizontal="right" vertical="center"/>
    </xf>
    <xf numFmtId="0" fontId="15" fillId="3" borderId="35" xfId="3" applyFont="1" applyFill="1" applyBorder="1" applyAlignment="1" applyProtection="1">
      <alignment horizontal="right" vertical="center"/>
    </xf>
    <xf numFmtId="49" fontId="15" fillId="0" borderId="8" xfId="3" applyNumberFormat="1" applyFont="1" applyBorder="1" applyAlignment="1" applyProtection="1">
      <alignment horizontal="left" vertical="center"/>
      <protection locked="0"/>
    </xf>
    <xf numFmtId="49" fontId="15" fillId="0" borderId="9" xfId="3" applyNumberFormat="1" applyFont="1" applyBorder="1" applyAlignment="1" applyProtection="1">
      <alignment horizontal="left" vertical="center"/>
      <protection locked="0"/>
    </xf>
    <xf numFmtId="0" fontId="15" fillId="3" borderId="68" xfId="3" applyFont="1" applyFill="1" applyBorder="1" applyAlignment="1" applyProtection="1">
      <alignment horizontal="right" vertical="center"/>
    </xf>
    <xf numFmtId="0" fontId="15" fillId="3" borderId="11" xfId="3" applyFont="1" applyFill="1" applyBorder="1" applyAlignment="1" applyProtection="1">
      <alignment horizontal="right" vertical="center"/>
    </xf>
    <xf numFmtId="0" fontId="15" fillId="3" borderId="62" xfId="3" applyFont="1" applyFill="1" applyBorder="1" applyAlignment="1" applyProtection="1">
      <alignment horizontal="right" vertical="center"/>
    </xf>
    <xf numFmtId="0" fontId="5" fillId="0" borderId="0" xfId="3" applyFont="1" applyBorder="1" applyAlignment="1" applyProtection="1">
      <alignment horizontal="left" vertical="center"/>
      <protection locked="0"/>
    </xf>
    <xf numFmtId="0" fontId="5" fillId="0" borderId="6" xfId="3" applyFont="1" applyBorder="1" applyAlignment="1" applyProtection="1">
      <alignment horizontal="left" vertical="center"/>
      <protection locked="0"/>
    </xf>
    <xf numFmtId="0" fontId="5" fillId="3" borderId="88" xfId="3" applyFont="1" applyFill="1" applyBorder="1" applyAlignment="1" applyProtection="1">
      <alignment horizontal="right" vertical="center"/>
    </xf>
    <xf numFmtId="0" fontId="5" fillId="3" borderId="89" xfId="3" applyFont="1" applyFill="1" applyBorder="1" applyAlignment="1" applyProtection="1">
      <alignment horizontal="right" vertical="center"/>
    </xf>
    <xf numFmtId="0" fontId="3" fillId="3" borderId="75" xfId="3" applyFont="1" applyFill="1" applyBorder="1" applyAlignment="1" applyProtection="1">
      <alignment horizontal="center" vertical="center"/>
    </xf>
    <xf numFmtId="0" fontId="3" fillId="3" borderId="76" xfId="3" applyFont="1" applyFill="1" applyBorder="1" applyAlignment="1" applyProtection="1">
      <alignment horizontal="center" vertical="center"/>
    </xf>
    <xf numFmtId="0" fontId="3" fillId="3" borderId="77" xfId="3" applyFont="1" applyFill="1" applyBorder="1" applyAlignment="1" applyProtection="1">
      <alignment horizontal="center" vertical="center"/>
    </xf>
    <xf numFmtId="0" fontId="17" fillId="0" borderId="16" xfId="3" applyFont="1" applyBorder="1" applyAlignment="1" applyProtection="1">
      <alignment horizontal="center" vertical="center"/>
    </xf>
    <xf numFmtId="0" fontId="17" fillId="0" borderId="25" xfId="3" applyFont="1" applyBorder="1" applyAlignment="1" applyProtection="1">
      <alignment horizontal="center" vertical="center"/>
    </xf>
    <xf numFmtId="0" fontId="17" fillId="0" borderId="36" xfId="3" applyFont="1" applyBorder="1" applyAlignment="1" applyProtection="1">
      <alignment horizontal="center" vertical="center"/>
    </xf>
    <xf numFmtId="0" fontId="5" fillId="0" borderId="145" xfId="3" applyFont="1" applyFill="1" applyBorder="1" applyAlignment="1" applyProtection="1">
      <alignment horizontal="center" vertical="center"/>
    </xf>
    <xf numFmtId="0" fontId="5" fillId="0" borderId="146" xfId="3" applyFont="1" applyFill="1" applyBorder="1" applyAlignment="1" applyProtection="1">
      <alignment horizontal="center" vertical="center"/>
    </xf>
    <xf numFmtId="0" fontId="5" fillId="0" borderId="48" xfId="3" applyFont="1" applyFill="1" applyBorder="1" applyAlignment="1" applyProtection="1">
      <alignment horizontal="center" vertical="center"/>
    </xf>
    <xf numFmtId="0" fontId="5" fillId="0" borderId="67" xfId="3" applyFont="1" applyFill="1" applyBorder="1" applyAlignment="1" applyProtection="1">
      <alignment horizontal="center" vertical="center"/>
    </xf>
    <xf numFmtId="0" fontId="5" fillId="0" borderId="65" xfId="3" applyFont="1" applyFill="1" applyBorder="1" applyAlignment="1" applyProtection="1">
      <alignment horizontal="center" vertical="center"/>
    </xf>
    <xf numFmtId="0" fontId="5" fillId="0" borderId="95" xfId="3" applyFont="1" applyFill="1" applyBorder="1" applyAlignment="1" applyProtection="1">
      <alignment horizontal="center" vertical="center"/>
    </xf>
    <xf numFmtId="0" fontId="15" fillId="3" borderId="7" xfId="3" applyFont="1" applyFill="1" applyBorder="1" applyAlignment="1" applyProtection="1">
      <alignment horizontal="right" vertical="center"/>
    </xf>
    <xf numFmtId="0" fontId="8" fillId="0" borderId="15" xfId="3" applyFont="1" applyBorder="1" applyAlignment="1" applyProtection="1">
      <alignment horizontal="left" vertical="center"/>
      <protection locked="0"/>
    </xf>
    <xf numFmtId="0" fontId="8" fillId="0" borderId="18" xfId="3" applyFont="1" applyBorder="1" applyAlignment="1" applyProtection="1">
      <alignment horizontal="left" vertical="center"/>
      <protection locked="0"/>
    </xf>
    <xf numFmtId="0" fontId="8" fillId="0" borderId="41" xfId="3" applyFont="1" applyBorder="1" applyAlignment="1" applyProtection="1">
      <alignment horizontal="left" vertical="center"/>
      <protection locked="0"/>
    </xf>
    <xf numFmtId="0" fontId="8" fillId="0" borderId="15" xfId="2" applyFont="1" applyBorder="1" applyAlignment="1" applyProtection="1">
      <alignment horizontal="left" vertical="center"/>
      <protection locked="0"/>
    </xf>
    <xf numFmtId="0" fontId="8" fillId="0" borderId="18" xfId="2" applyFont="1" applyBorder="1" applyAlignment="1" applyProtection="1">
      <alignment horizontal="left" vertical="center"/>
      <protection locked="0"/>
    </xf>
    <xf numFmtId="0" fontId="21" fillId="0" borderId="93" xfId="3" applyFont="1" applyBorder="1" applyAlignment="1" applyProtection="1">
      <alignment horizontal="left" vertical="top" wrapText="1"/>
    </xf>
    <xf numFmtId="0" fontId="5" fillId="0" borderId="136" xfId="3" applyFont="1" applyBorder="1" applyAlignment="1" applyProtection="1">
      <alignment horizontal="left" vertical="center"/>
    </xf>
    <xf numFmtId="0" fontId="5" fillId="0" borderId="139" xfId="3" applyFont="1" applyBorder="1" applyAlignment="1" applyProtection="1">
      <alignment horizontal="left" vertical="center"/>
    </xf>
    <xf numFmtId="0" fontId="5" fillId="0" borderId="139" xfId="3" applyFont="1" applyBorder="1" applyAlignment="1" applyProtection="1">
      <alignment horizontal="left" vertical="center" wrapText="1"/>
    </xf>
    <xf numFmtId="0" fontId="3" fillId="3" borderId="53" xfId="3" applyFont="1" applyFill="1" applyBorder="1" applyAlignment="1" applyProtection="1">
      <alignment horizontal="center" vertical="center"/>
    </xf>
    <xf numFmtId="0" fontId="3" fillId="3" borderId="54" xfId="3" applyFont="1" applyFill="1" applyBorder="1" applyAlignment="1" applyProtection="1">
      <alignment horizontal="center" vertical="center"/>
    </xf>
    <xf numFmtId="0" fontId="3" fillId="3" borderId="55" xfId="3" applyFont="1" applyFill="1" applyBorder="1" applyAlignment="1" applyProtection="1">
      <alignment horizontal="center" vertical="center"/>
    </xf>
    <xf numFmtId="0" fontId="5" fillId="0" borderId="1" xfId="3" applyFont="1" applyBorder="1" applyAlignment="1" applyProtection="1">
      <alignment horizontal="left" vertical="top" wrapText="1"/>
      <protection locked="0"/>
    </xf>
    <xf numFmtId="0" fontId="5" fillId="0" borderId="2" xfId="3" applyFont="1" applyBorder="1" applyAlignment="1" applyProtection="1">
      <alignment horizontal="left" vertical="top"/>
      <protection locked="0"/>
    </xf>
    <xf numFmtId="0" fontId="5" fillId="0" borderId="3" xfId="3" applyFont="1" applyBorder="1" applyAlignment="1" applyProtection="1">
      <alignment horizontal="left" vertical="top"/>
      <protection locked="0"/>
    </xf>
    <xf numFmtId="0" fontId="15" fillId="0" borderId="30" xfId="3" applyFont="1" applyBorder="1" applyAlignment="1" applyProtection="1">
      <alignment horizontal="center" vertical="center"/>
    </xf>
    <xf numFmtId="0" fontId="15" fillId="0" borderId="18" xfId="3" applyFont="1" applyBorder="1" applyAlignment="1" applyProtection="1">
      <alignment horizontal="center" vertical="center"/>
    </xf>
    <xf numFmtId="0" fontId="15" fillId="0" borderId="19" xfId="3" applyFont="1" applyBorder="1" applyAlignment="1" applyProtection="1">
      <alignment horizontal="center" vertical="center"/>
    </xf>
    <xf numFmtId="0" fontId="5" fillId="0" borderId="38" xfId="3" applyFont="1" applyBorder="1" applyAlignment="1" applyProtection="1">
      <alignment horizontal="center" vertical="center"/>
    </xf>
    <xf numFmtId="0" fontId="5" fillId="0" borderId="5" xfId="3" applyFont="1" applyBorder="1" applyAlignment="1" applyProtection="1">
      <alignment horizontal="center" vertical="center"/>
    </xf>
    <xf numFmtId="0" fontId="5" fillId="0" borderId="15" xfId="3" applyFont="1" applyBorder="1" applyAlignment="1" applyProtection="1">
      <alignment horizontal="center" vertical="center"/>
    </xf>
    <xf numFmtId="0" fontId="5" fillId="0" borderId="18" xfId="3" applyFont="1" applyBorder="1" applyAlignment="1" applyProtection="1">
      <alignment horizontal="center" vertical="center"/>
    </xf>
    <xf numFmtId="0" fontId="5" fillId="0" borderId="41" xfId="3" applyFont="1" applyBorder="1" applyAlignment="1" applyProtection="1">
      <alignment horizontal="center" vertical="center"/>
    </xf>
    <xf numFmtId="0" fontId="10" fillId="0" borderId="51" xfId="3" applyFont="1" applyBorder="1" applyAlignment="1" applyProtection="1">
      <alignment horizontal="left" vertical="center" wrapText="1"/>
    </xf>
    <xf numFmtId="0" fontId="10" fillId="0" borderId="4" xfId="3" applyFont="1" applyBorder="1" applyAlignment="1" applyProtection="1">
      <alignment horizontal="left" vertical="center"/>
    </xf>
    <xf numFmtId="0" fontId="10" fillId="0" borderId="10" xfId="3" applyFont="1" applyBorder="1" applyAlignment="1" applyProtection="1">
      <alignment horizontal="left" vertical="center"/>
    </xf>
    <xf numFmtId="0" fontId="5" fillId="0" borderId="90" xfId="3" applyFont="1" applyBorder="1" applyAlignment="1" applyProtection="1">
      <alignment horizontal="left" vertical="center"/>
      <protection locked="0"/>
    </xf>
    <xf numFmtId="0" fontId="15" fillId="0" borderId="31" xfId="3" applyFont="1" applyBorder="1" applyAlignment="1" applyProtection="1">
      <alignment horizontal="left" vertical="center"/>
    </xf>
    <xf numFmtId="0" fontId="15" fillId="0" borderId="25" xfId="3" applyFont="1" applyBorder="1" applyAlignment="1" applyProtection="1">
      <alignment horizontal="left" vertical="center"/>
    </xf>
    <xf numFmtId="0" fontId="15" fillId="0" borderId="36" xfId="3" applyFont="1" applyBorder="1" applyAlignment="1" applyProtection="1">
      <alignment horizontal="left" vertical="center"/>
    </xf>
    <xf numFmtId="0" fontId="15" fillId="0" borderId="16" xfId="3" applyFont="1" applyBorder="1" applyAlignment="1" applyProtection="1">
      <alignment horizontal="left" vertical="center"/>
    </xf>
    <xf numFmtId="0" fontId="15" fillId="0" borderId="24" xfId="3" applyFont="1" applyBorder="1" applyAlignment="1" applyProtection="1">
      <alignment horizontal="left" vertical="center"/>
    </xf>
    <xf numFmtId="3" fontId="5" fillId="0" borderId="22" xfId="3" applyNumberFormat="1" applyFont="1" applyBorder="1" applyAlignment="1" applyProtection="1">
      <alignment horizontal="center" vertical="center" wrapText="1"/>
      <protection locked="0"/>
    </xf>
    <xf numFmtId="3" fontId="5" fillId="0" borderId="21" xfId="3" applyNumberFormat="1" applyFont="1" applyBorder="1" applyAlignment="1" applyProtection="1">
      <alignment horizontal="center" vertical="center"/>
      <protection locked="0"/>
    </xf>
    <xf numFmtId="0" fontId="5" fillId="0" borderId="56" xfId="3" applyFont="1" applyBorder="1" applyAlignment="1" applyProtection="1">
      <alignment horizontal="left" vertical="center" wrapText="1"/>
      <protection locked="0"/>
    </xf>
    <xf numFmtId="0" fontId="5" fillId="0" borderId="57" xfId="3" applyFont="1" applyBorder="1" applyAlignment="1" applyProtection="1">
      <alignment horizontal="left" vertical="center"/>
      <protection locked="0"/>
    </xf>
    <xf numFmtId="0" fontId="5" fillId="0" borderId="58" xfId="3" applyFont="1" applyBorder="1" applyAlignment="1" applyProtection="1">
      <alignment horizontal="left" vertical="center"/>
      <protection locked="0"/>
    </xf>
    <xf numFmtId="0" fontId="3" fillId="3" borderId="71" xfId="3" applyFont="1" applyFill="1" applyBorder="1" applyAlignment="1" applyProtection="1">
      <alignment horizontal="center" vertical="center"/>
    </xf>
    <xf numFmtId="0" fontId="3" fillId="3" borderId="72" xfId="3" applyFont="1" applyFill="1" applyBorder="1" applyAlignment="1" applyProtection="1">
      <alignment horizontal="center" vertical="center"/>
    </xf>
    <xf numFmtId="0" fontId="15" fillId="0" borderId="27" xfId="3" applyFont="1" applyBorder="1" applyAlignment="1" applyProtection="1">
      <alignment horizontal="center" vertical="center"/>
    </xf>
    <xf numFmtId="0" fontId="17" fillId="0" borderId="27" xfId="3" applyFont="1" applyBorder="1" applyAlignment="1" applyProtection="1">
      <alignment horizontal="center" vertical="center"/>
    </xf>
    <xf numFmtId="0" fontId="17" fillId="0" borderId="35" xfId="3" applyFont="1" applyBorder="1" applyAlignment="1" applyProtection="1">
      <alignment horizontal="center" vertical="center"/>
    </xf>
    <xf numFmtId="0" fontId="15" fillId="0" borderId="28" xfId="3" applyFont="1" applyBorder="1" applyAlignment="1" applyProtection="1">
      <alignment horizontal="center" vertical="center"/>
    </xf>
    <xf numFmtId="0" fontId="15" fillId="0" borderId="35" xfId="3" applyFont="1" applyBorder="1" applyAlignment="1" applyProtection="1">
      <alignment horizontal="center" vertical="center"/>
    </xf>
    <xf numFmtId="0" fontId="21" fillId="0" borderId="93" xfId="3" applyFont="1" applyBorder="1" applyAlignment="1" applyProtection="1">
      <alignment horizontal="left" vertical="top"/>
    </xf>
    <xf numFmtId="0" fontId="5" fillId="0" borderId="18" xfId="3" applyFont="1" applyBorder="1" applyAlignment="1" applyProtection="1">
      <alignment horizontal="left" vertical="center" wrapText="1"/>
      <protection locked="0"/>
    </xf>
    <xf numFmtId="0" fontId="5" fillId="0" borderId="41" xfId="3" applyFont="1" applyBorder="1" applyAlignment="1" applyProtection="1">
      <alignment horizontal="left" vertical="center" wrapText="1"/>
      <protection locked="0"/>
    </xf>
    <xf numFmtId="0" fontId="5" fillId="0" borderId="45" xfId="3" applyFont="1" applyBorder="1" applyAlignment="1" applyProtection="1">
      <alignment horizontal="left" vertical="center" wrapText="1"/>
      <protection locked="0"/>
    </xf>
    <xf numFmtId="0" fontId="5" fillId="0" borderId="46" xfId="3" applyFont="1" applyBorder="1" applyAlignment="1" applyProtection="1">
      <alignment horizontal="left" vertical="center" wrapText="1"/>
      <protection locked="0"/>
    </xf>
    <xf numFmtId="0" fontId="5" fillId="0" borderId="43" xfId="3" applyFont="1" applyBorder="1" applyAlignment="1" applyProtection="1">
      <alignment horizontal="center" vertical="top" wrapText="1"/>
      <protection locked="0"/>
    </xf>
    <xf numFmtId="0" fontId="5" fillId="0" borderId="45" xfId="3" applyFont="1" applyBorder="1" applyAlignment="1" applyProtection="1">
      <alignment horizontal="center" vertical="top" wrapText="1"/>
      <protection locked="0"/>
    </xf>
    <xf numFmtId="0" fontId="5" fillId="0" borderId="52" xfId="3" applyFont="1" applyBorder="1" applyAlignment="1" applyProtection="1">
      <alignment horizontal="center" vertical="top" wrapText="1"/>
      <protection locked="0"/>
    </xf>
    <xf numFmtId="0" fontId="15" fillId="0" borderId="30" xfId="3" applyFont="1" applyBorder="1" applyAlignment="1" applyProtection="1">
      <alignment horizontal="left" vertical="center"/>
    </xf>
    <xf numFmtId="0" fontId="15" fillId="0" borderId="18" xfId="3" applyFont="1" applyBorder="1" applyAlignment="1" applyProtection="1">
      <alignment horizontal="left" vertical="center"/>
    </xf>
    <xf numFmtId="0" fontId="15" fillId="0" borderId="41" xfId="3" applyFont="1" applyBorder="1" applyAlignment="1" applyProtection="1">
      <alignment horizontal="left" vertical="center"/>
    </xf>
    <xf numFmtId="0" fontId="15" fillId="0" borderId="15" xfId="3" applyFont="1" applyBorder="1" applyAlignment="1" applyProtection="1">
      <alignment horizontal="left" vertical="center"/>
    </xf>
    <xf numFmtId="0" fontId="15" fillId="0" borderId="19" xfId="3" applyFont="1" applyBorder="1" applyAlignment="1" applyProtection="1">
      <alignment horizontal="left" vertical="center"/>
    </xf>
    <xf numFmtId="0" fontId="5" fillId="0" borderId="51" xfId="3" applyFont="1" applyBorder="1" applyAlignment="1" applyProtection="1">
      <alignment horizontal="center" vertical="top" wrapText="1"/>
      <protection locked="0"/>
    </xf>
    <xf numFmtId="0" fontId="5" fillId="0" borderId="46" xfId="3" applyFont="1" applyBorder="1" applyAlignment="1" applyProtection="1">
      <alignment horizontal="center" vertical="top" wrapText="1"/>
      <protection locked="0"/>
    </xf>
    <xf numFmtId="0" fontId="15" fillId="3" borderId="33" xfId="3" applyFont="1" applyFill="1" applyBorder="1" applyAlignment="1" applyProtection="1">
      <alignment horizontal="center" vertical="center" wrapText="1"/>
    </xf>
    <xf numFmtId="0" fontId="15" fillId="3" borderId="32" xfId="3" applyFont="1" applyFill="1" applyBorder="1" applyAlignment="1" applyProtection="1">
      <alignment horizontal="center" vertical="center" wrapText="1"/>
    </xf>
    <xf numFmtId="0" fontId="5" fillId="0" borderId="30" xfId="3" applyFont="1" applyBorder="1" applyAlignment="1" applyProtection="1">
      <alignment horizontal="center" vertical="top" wrapText="1"/>
      <protection locked="0"/>
    </xf>
    <xf numFmtId="0" fontId="5" fillId="0" borderId="18" xfId="3" applyFont="1" applyBorder="1" applyAlignment="1" applyProtection="1">
      <alignment horizontal="center" vertical="top" wrapText="1"/>
      <protection locked="0"/>
    </xf>
    <xf numFmtId="0" fontId="5" fillId="0" borderId="41" xfId="3" applyFont="1" applyBorder="1" applyAlignment="1" applyProtection="1">
      <alignment horizontal="center" vertical="top" wrapText="1"/>
      <protection locked="0"/>
    </xf>
    <xf numFmtId="0" fontId="5" fillId="0" borderId="15" xfId="3" applyFont="1" applyBorder="1" applyAlignment="1" applyProtection="1">
      <alignment horizontal="center" vertical="top" wrapText="1"/>
      <protection locked="0"/>
    </xf>
    <xf numFmtId="0" fontId="5" fillId="0" borderId="19" xfId="3" applyFont="1" applyBorder="1" applyAlignment="1" applyProtection="1">
      <alignment horizontal="center" vertical="top" wrapText="1"/>
      <protection locked="0"/>
    </xf>
    <xf numFmtId="0" fontId="15" fillId="0" borderId="10" xfId="3" applyFont="1" applyBorder="1" applyAlignment="1" applyProtection="1">
      <alignment horizontal="left" vertical="center"/>
    </xf>
    <xf numFmtId="0" fontId="15" fillId="0" borderId="13" xfId="3" applyFont="1" applyBorder="1" applyAlignment="1" applyProtection="1">
      <alignment horizontal="left" vertical="center"/>
    </xf>
    <xf numFmtId="0" fontId="15" fillId="0" borderId="37" xfId="3" applyFont="1" applyBorder="1" applyAlignment="1" applyProtection="1">
      <alignment horizontal="left" vertical="center"/>
    </xf>
    <xf numFmtId="0" fontId="15" fillId="0" borderId="49" xfId="3" applyFont="1" applyBorder="1" applyAlignment="1" applyProtection="1">
      <alignment horizontal="left" vertical="center"/>
    </xf>
    <xf numFmtId="0" fontId="15" fillId="0" borderId="99" xfId="3" applyFont="1" applyBorder="1" applyAlignment="1" applyProtection="1">
      <alignment horizontal="left" vertical="center"/>
    </xf>
    <xf numFmtId="0" fontId="5" fillId="0" borderId="128" xfId="3" applyFont="1" applyBorder="1" applyAlignment="1" applyProtection="1">
      <alignment horizontal="center" vertical="top" wrapText="1"/>
      <protection locked="0"/>
    </xf>
    <xf numFmtId="0" fontId="5" fillId="0" borderId="57" xfId="3" applyFont="1" applyBorder="1" applyAlignment="1" applyProtection="1">
      <alignment horizontal="center" vertical="top" wrapText="1"/>
      <protection locked="0"/>
    </xf>
    <xf numFmtId="0" fontId="5" fillId="0" borderId="58" xfId="3" applyFont="1" applyBorder="1" applyAlignment="1" applyProtection="1">
      <alignment horizontal="center" vertical="top" wrapText="1"/>
      <protection locked="0"/>
    </xf>
    <xf numFmtId="0" fontId="5" fillId="0" borderId="56" xfId="3" applyFont="1" applyBorder="1" applyAlignment="1" applyProtection="1">
      <alignment horizontal="center" vertical="top" wrapText="1"/>
      <protection locked="0"/>
    </xf>
    <xf numFmtId="0" fontId="5" fillId="0" borderId="129" xfId="3" applyFont="1" applyBorder="1" applyAlignment="1" applyProtection="1">
      <alignment horizontal="center" vertical="top" wrapText="1"/>
      <protection locked="0"/>
    </xf>
    <xf numFmtId="0" fontId="5" fillId="0" borderId="136" xfId="3" applyFont="1" applyBorder="1" applyAlignment="1" applyProtection="1">
      <alignment horizontal="left" vertical="center"/>
      <protection locked="0"/>
    </xf>
    <xf numFmtId="0" fontId="5" fillId="0" borderId="139" xfId="3" applyFont="1" applyBorder="1" applyAlignment="1" applyProtection="1">
      <alignment horizontal="left" vertical="center"/>
      <protection locked="0"/>
    </xf>
    <xf numFmtId="0" fontId="5" fillId="0" borderId="8" xfId="3" applyFont="1" applyBorder="1" applyAlignment="1" applyProtection="1">
      <alignment horizontal="left" vertical="center"/>
      <protection locked="0"/>
    </xf>
    <xf numFmtId="0" fontId="5" fillId="0" borderId="139" xfId="3" applyFont="1" applyFill="1" applyBorder="1" applyAlignment="1" applyProtection="1">
      <alignment horizontal="left" vertical="center"/>
    </xf>
    <xf numFmtId="0" fontId="15" fillId="0" borderId="139" xfId="3" applyFont="1" applyBorder="1" applyAlignment="1" applyProtection="1">
      <alignment horizontal="left" vertical="center"/>
      <protection locked="0"/>
    </xf>
    <xf numFmtId="0" fontId="15" fillId="0" borderId="0" xfId="3" applyFont="1" applyBorder="1" applyAlignment="1" applyProtection="1">
      <alignment horizontal="left" vertical="center"/>
      <protection locked="0"/>
    </xf>
    <xf numFmtId="0" fontId="8" fillId="3" borderId="31" xfId="3" applyFont="1" applyFill="1" applyBorder="1" applyAlignment="1" applyProtection="1">
      <alignment horizontal="left" vertical="center"/>
    </xf>
    <xf numFmtId="0" fontId="8" fillId="3" borderId="25" xfId="3" applyFont="1" applyFill="1" applyBorder="1" applyAlignment="1" applyProtection="1">
      <alignment horizontal="left" vertical="center"/>
    </xf>
    <xf numFmtId="0" fontId="8" fillId="3" borderId="36" xfId="3" applyFont="1" applyFill="1" applyBorder="1" applyAlignment="1" applyProtection="1">
      <alignment horizontal="left" vertical="center"/>
    </xf>
    <xf numFmtId="0" fontId="8" fillId="0" borderId="16" xfId="3" applyFont="1" applyFill="1" applyBorder="1" applyAlignment="1" applyProtection="1">
      <alignment horizontal="left" vertical="center"/>
    </xf>
    <xf numFmtId="0" fontId="8" fillId="0" borderId="25" xfId="3" applyFont="1" applyFill="1" applyBorder="1" applyAlignment="1" applyProtection="1">
      <alignment horizontal="left" vertical="center"/>
    </xf>
    <xf numFmtId="0" fontId="15" fillId="0" borderId="27" xfId="3" applyFont="1" applyBorder="1" applyAlignment="1" applyProtection="1">
      <alignment horizontal="left" vertical="center"/>
    </xf>
    <xf numFmtId="0" fontId="5" fillId="0" borderId="142" xfId="3" applyFont="1" applyBorder="1" applyAlignment="1" applyProtection="1">
      <alignment horizontal="left" vertical="center"/>
    </xf>
    <xf numFmtId="0" fontId="15" fillId="0" borderId="142" xfId="3" applyFont="1" applyBorder="1" applyAlignment="1" applyProtection="1">
      <alignment horizontal="left" vertical="center"/>
      <protection locked="0"/>
    </xf>
    <xf numFmtId="0" fontId="21" fillId="0" borderId="70" xfId="3" applyFont="1" applyBorder="1" applyAlignment="1" applyProtection="1">
      <alignment horizontal="left" vertical="top"/>
    </xf>
    <xf numFmtId="0" fontId="15" fillId="0" borderId="63" xfId="3" applyFont="1" applyBorder="1" applyAlignment="1" applyProtection="1">
      <alignment horizontal="center" vertical="center"/>
    </xf>
    <xf numFmtId="0" fontId="15" fillId="0" borderId="65" xfId="3" applyFont="1" applyBorder="1" applyAlignment="1" applyProtection="1">
      <alignment horizontal="center" vertical="center"/>
    </xf>
    <xf numFmtId="0" fontId="5" fillId="0" borderId="43" xfId="3" applyFont="1" applyBorder="1" applyAlignment="1" applyProtection="1">
      <alignment horizontal="center" vertical="center" wrapText="1"/>
    </xf>
    <xf numFmtId="0" fontId="5" fillId="0" borderId="45" xfId="3" applyFont="1" applyBorder="1" applyAlignment="1" applyProtection="1">
      <alignment horizontal="center" vertical="center" wrapText="1"/>
    </xf>
    <xf numFmtId="0" fontId="5" fillId="0" borderId="46" xfId="3" applyFont="1" applyBorder="1" applyAlignment="1" applyProtection="1">
      <alignment horizontal="center" vertical="center" wrapText="1"/>
    </xf>
    <xf numFmtId="0" fontId="15" fillId="0" borderId="40" xfId="3" applyFont="1" applyBorder="1" applyAlignment="1" applyProtection="1">
      <alignment horizontal="center" vertical="center"/>
    </xf>
    <xf numFmtId="0" fontId="15" fillId="0" borderId="73" xfId="3" applyFont="1" applyBorder="1" applyAlignment="1" applyProtection="1">
      <alignment horizontal="center" vertical="center"/>
    </xf>
    <xf numFmtId="14" fontId="5" fillId="0" borderId="47" xfId="3" applyNumberFormat="1" applyFont="1" applyBorder="1" applyAlignment="1" applyProtection="1">
      <alignment horizontal="center" vertical="center"/>
      <protection locked="0"/>
    </xf>
    <xf numFmtId="0" fontId="5" fillId="0" borderId="48" xfId="3" applyFont="1" applyBorder="1" applyAlignment="1" applyProtection="1">
      <alignment horizontal="center" vertical="center"/>
      <protection locked="0"/>
    </xf>
    <xf numFmtId="0" fontId="5" fillId="0" borderId="60" xfId="3" applyFont="1" applyBorder="1" applyAlignment="1" applyProtection="1">
      <alignment horizontal="center" vertical="center"/>
      <protection locked="0"/>
    </xf>
    <xf numFmtId="0" fontId="5" fillId="0" borderId="62" xfId="3" applyFont="1" applyBorder="1" applyAlignment="1" applyProtection="1">
      <alignment horizontal="center" vertical="center"/>
      <protection locked="0"/>
    </xf>
    <xf numFmtId="14" fontId="5" fillId="0" borderId="0" xfId="3" applyNumberFormat="1" applyFont="1" applyBorder="1" applyAlignment="1" applyProtection="1">
      <alignment horizontal="center" vertical="center"/>
      <protection locked="0"/>
    </xf>
    <xf numFmtId="0" fontId="5" fillId="0" borderId="6" xfId="3" applyFont="1" applyBorder="1" applyAlignment="1" applyProtection="1">
      <alignment horizontal="center" vertical="center"/>
      <protection locked="0"/>
    </xf>
    <xf numFmtId="0" fontId="5" fillId="0" borderId="8" xfId="3" applyFont="1" applyBorder="1" applyAlignment="1" applyProtection="1">
      <alignment horizontal="center" vertical="center"/>
      <protection locked="0"/>
    </xf>
    <xf numFmtId="0" fontId="5" fillId="0" borderId="9" xfId="3" applyFont="1" applyBorder="1" applyAlignment="1" applyProtection="1">
      <alignment horizontal="center" vertical="center"/>
      <protection locked="0"/>
    </xf>
    <xf numFmtId="0" fontId="5" fillId="0" borderId="60" xfId="3" applyFont="1" applyBorder="1" applyAlignment="1" applyProtection="1">
      <alignment horizontal="center" vertical="center" wrapText="1"/>
    </xf>
    <xf numFmtId="0" fontId="5" fillId="0" borderId="8" xfId="3" applyFont="1" applyBorder="1" applyAlignment="1" applyProtection="1">
      <alignment horizontal="center" vertical="center" wrapText="1"/>
    </xf>
    <xf numFmtId="0" fontId="5" fillId="0" borderId="62" xfId="3" applyFont="1" applyBorder="1" applyAlignment="1" applyProtection="1">
      <alignment horizontal="center" vertical="center" wrapText="1"/>
    </xf>
    <xf numFmtId="0" fontId="15" fillId="0" borderId="64" xfId="3" applyFont="1" applyBorder="1" applyAlignment="1" applyProtection="1">
      <alignment horizontal="center" vertical="center" wrapText="1"/>
    </xf>
    <xf numFmtId="0" fontId="5" fillId="0" borderId="59" xfId="3" applyFont="1" applyBorder="1" applyAlignment="1" applyProtection="1">
      <alignment horizontal="center" vertical="center"/>
    </xf>
    <xf numFmtId="0" fontId="5" fillId="0" borderId="2" xfId="3" applyFont="1" applyBorder="1" applyAlignment="1" applyProtection="1">
      <alignment horizontal="center" vertical="center"/>
    </xf>
    <xf numFmtId="0" fontId="5" fillId="0" borderId="61" xfId="3" applyFont="1" applyBorder="1" applyAlignment="1" applyProtection="1">
      <alignment horizontal="center" vertical="center"/>
    </xf>
    <xf numFmtId="0" fontId="5" fillId="0" borderId="47" xfId="3" applyFont="1" applyBorder="1" applyAlignment="1" applyProtection="1">
      <alignment horizontal="center" vertical="center"/>
    </xf>
    <xf numFmtId="0" fontId="5" fillId="0" borderId="0" xfId="3" applyFont="1" applyBorder="1" applyAlignment="1" applyProtection="1">
      <alignment horizontal="center" vertical="center"/>
    </xf>
    <xf numFmtId="0" fontId="5" fillId="0" borderId="48" xfId="3" applyFont="1" applyBorder="1" applyAlignment="1" applyProtection="1">
      <alignment horizontal="center" vertical="center"/>
    </xf>
    <xf numFmtId="0" fontId="7" fillId="0" borderId="2" xfId="3" applyFont="1" applyBorder="1" applyAlignment="1" applyProtection="1">
      <alignment horizontal="center" vertical="center"/>
      <protection locked="0"/>
    </xf>
    <xf numFmtId="0" fontId="7" fillId="0" borderId="61" xfId="3" applyFont="1" applyBorder="1" applyAlignment="1" applyProtection="1">
      <alignment horizontal="center" vertical="center"/>
      <protection locked="0"/>
    </xf>
    <xf numFmtId="0" fontId="7" fillId="0" borderId="13" xfId="3" applyFont="1" applyBorder="1" applyAlignment="1" applyProtection="1">
      <alignment horizontal="center" vertical="center"/>
      <protection locked="0"/>
    </xf>
    <xf numFmtId="0" fontId="7" fillId="0" borderId="37" xfId="3" applyFont="1" applyBorder="1" applyAlignment="1" applyProtection="1">
      <alignment horizontal="center" vertical="center"/>
      <protection locked="0"/>
    </xf>
    <xf numFmtId="0" fontId="7" fillId="0" borderId="20" xfId="3" applyFont="1" applyBorder="1" applyAlignment="1" applyProtection="1">
      <alignment horizontal="center" vertical="center"/>
      <protection locked="0"/>
    </xf>
    <xf numFmtId="0" fontId="7" fillId="0" borderId="59" xfId="3" applyFont="1" applyBorder="1" applyAlignment="1" applyProtection="1">
      <alignment horizontal="center" vertical="center"/>
      <protection locked="0"/>
    </xf>
    <xf numFmtId="0" fontId="7" fillId="0" borderId="66" xfId="3" applyFont="1" applyBorder="1" applyAlignment="1" applyProtection="1">
      <alignment horizontal="center" vertical="center"/>
      <protection locked="0"/>
    </xf>
    <xf numFmtId="0" fontId="7" fillId="0" borderId="40" xfId="3" applyFont="1" applyBorder="1" applyAlignment="1" applyProtection="1">
      <alignment horizontal="center" vertical="center"/>
      <protection locked="0"/>
    </xf>
    <xf numFmtId="0" fontId="7" fillId="0" borderId="47" xfId="3" applyFont="1" applyBorder="1" applyAlignment="1" applyProtection="1">
      <alignment horizontal="center" vertical="center"/>
      <protection locked="0"/>
    </xf>
    <xf numFmtId="0" fontId="7" fillId="0" borderId="67" xfId="3" applyFont="1" applyBorder="1" applyAlignment="1" applyProtection="1">
      <alignment horizontal="center" vertical="center"/>
      <protection locked="0"/>
    </xf>
    <xf numFmtId="0" fontId="8" fillId="0" borderId="49" xfId="3" applyNumberFormat="1" applyFont="1" applyFill="1" applyBorder="1" applyAlignment="1" applyProtection="1">
      <alignment horizontal="center" vertical="center" wrapText="1"/>
    </xf>
    <xf numFmtId="0" fontId="8" fillId="0" borderId="13" xfId="3" applyNumberFormat="1" applyFont="1" applyFill="1" applyBorder="1" applyAlignment="1" applyProtection="1">
      <alignment horizontal="center" vertical="center" wrapText="1"/>
    </xf>
    <xf numFmtId="0" fontId="8" fillId="0" borderId="37" xfId="3" applyNumberFormat="1" applyFont="1" applyFill="1" applyBorder="1" applyAlignment="1" applyProtection="1">
      <alignment horizontal="center" vertical="center" wrapText="1"/>
    </xf>
    <xf numFmtId="0" fontId="5" fillId="0" borderId="52" xfId="3" applyFont="1" applyBorder="1" applyAlignment="1" applyProtection="1">
      <alignment horizontal="center" vertical="center" wrapText="1"/>
    </xf>
    <xf numFmtId="0" fontId="15" fillId="0" borderId="60" xfId="3" applyFont="1" applyBorder="1" applyAlignment="1" applyProtection="1">
      <alignment horizontal="center" vertical="center" wrapText="1"/>
    </xf>
    <xf numFmtId="0" fontId="15" fillId="0" borderId="8" xfId="3" applyFont="1" applyBorder="1" applyAlignment="1" applyProtection="1">
      <alignment horizontal="center" vertical="center" wrapText="1"/>
    </xf>
    <xf numFmtId="0" fontId="15" fillId="0" borderId="62" xfId="3" applyFont="1" applyBorder="1" applyAlignment="1" applyProtection="1">
      <alignment horizontal="center" vertical="center" wrapText="1"/>
    </xf>
    <xf numFmtId="0" fontId="15" fillId="0" borderId="9" xfId="3" applyFont="1" applyBorder="1" applyAlignment="1" applyProtection="1">
      <alignment horizontal="center" vertical="center" wrapText="1"/>
    </xf>
    <xf numFmtId="0" fontId="15" fillId="3" borderId="33" xfId="3" applyFont="1" applyFill="1" applyBorder="1" applyAlignment="1" applyProtection="1">
      <alignment horizontal="center" vertical="center"/>
    </xf>
    <xf numFmtId="0" fontId="15" fillId="3" borderId="32" xfId="3" applyFont="1" applyFill="1" applyBorder="1" applyAlignment="1" applyProtection="1">
      <alignment horizontal="center" vertical="center"/>
    </xf>
    <xf numFmtId="0" fontId="5" fillId="0" borderId="100" xfId="3" applyFont="1" applyFill="1" applyBorder="1" applyAlignment="1" applyProtection="1">
      <alignment horizontal="center" vertical="center"/>
    </xf>
    <xf numFmtId="0" fontId="5" fillId="0" borderId="144" xfId="3" applyFont="1" applyFill="1" applyBorder="1" applyAlignment="1" applyProtection="1">
      <alignment horizontal="center" vertical="center"/>
    </xf>
    <xf numFmtId="0" fontId="5" fillId="0" borderId="37" xfId="3" applyFont="1" applyFill="1" applyBorder="1" applyAlignment="1" applyProtection="1">
      <alignment horizontal="right" vertical="center"/>
    </xf>
    <xf numFmtId="0" fontId="5" fillId="0" borderId="42" xfId="3" applyFont="1" applyFill="1" applyBorder="1" applyAlignment="1" applyProtection="1">
      <alignment horizontal="right" vertical="center"/>
    </xf>
    <xf numFmtId="0" fontId="5" fillId="3" borderId="31" xfId="3" applyFont="1" applyFill="1" applyBorder="1" applyAlignment="1" applyProtection="1">
      <alignment horizontal="left" vertical="center"/>
    </xf>
    <xf numFmtId="0" fontId="5" fillId="3" borderId="25" xfId="3" applyFont="1" applyFill="1" applyBorder="1" applyAlignment="1" applyProtection="1">
      <alignment horizontal="left" vertical="center"/>
    </xf>
    <xf numFmtId="0" fontId="5" fillId="3" borderId="36" xfId="3" applyFont="1" applyFill="1" applyBorder="1" applyAlignment="1" applyProtection="1">
      <alignment horizontal="left" vertical="center"/>
    </xf>
    <xf numFmtId="0" fontId="5" fillId="0" borderId="16" xfId="3" applyFont="1" applyFill="1" applyBorder="1" applyAlignment="1" applyProtection="1">
      <alignment horizontal="left" vertical="center"/>
    </xf>
    <xf numFmtId="0" fontId="5" fillId="0" borderId="25" xfId="3" applyFont="1" applyFill="1" applyBorder="1" applyAlignment="1" applyProtection="1">
      <alignment horizontal="left" vertical="center"/>
    </xf>
    <xf numFmtId="0" fontId="25" fillId="0" borderId="10" xfId="0" applyFont="1" applyBorder="1" applyAlignment="1" applyProtection="1">
      <alignment horizontal="left" vertical="center" wrapText="1"/>
      <protection locked="0"/>
    </xf>
    <xf numFmtId="0" fontId="25" fillId="0" borderId="13" xfId="0" applyFont="1" applyBorder="1" applyAlignment="1" applyProtection="1">
      <alignment horizontal="left" vertical="center" wrapText="1"/>
      <protection locked="0"/>
    </xf>
    <xf numFmtId="0" fontId="0" fillId="0" borderId="13" xfId="0" applyFont="1" applyFill="1" applyBorder="1" applyAlignment="1" applyProtection="1">
      <alignment horizontal="left" vertical="center"/>
      <protection locked="0"/>
    </xf>
    <xf numFmtId="0" fontId="15" fillId="0" borderId="15" xfId="8" applyFont="1" applyFill="1" applyBorder="1" applyAlignment="1" applyProtection="1">
      <alignment horizontal="center" vertical="center"/>
      <protection locked="0"/>
    </xf>
    <xf numFmtId="0" fontId="15" fillId="0" borderId="18" xfId="8" applyFont="1" applyFill="1" applyBorder="1" applyAlignment="1" applyProtection="1">
      <alignment horizontal="center" vertical="center"/>
      <protection locked="0"/>
    </xf>
    <xf numFmtId="0" fontId="15" fillId="0" borderId="41" xfId="8" applyFont="1" applyFill="1" applyBorder="1" applyAlignment="1" applyProtection="1">
      <alignment horizontal="center" vertical="center"/>
      <protection locked="0"/>
    </xf>
    <xf numFmtId="0" fontId="5" fillId="0" borderId="18" xfId="8" applyFont="1" applyFill="1" applyBorder="1" applyAlignment="1" applyProtection="1">
      <alignment horizontal="center" vertical="center"/>
      <protection locked="0"/>
    </xf>
    <xf numFmtId="0" fontId="5" fillId="0" borderId="41" xfId="8" applyFont="1" applyFill="1" applyBorder="1" applyAlignment="1" applyProtection="1">
      <alignment horizontal="center" vertical="center"/>
      <protection locked="0"/>
    </xf>
    <xf numFmtId="0" fontId="10" fillId="0" borderId="45" xfId="8" applyFont="1" applyFill="1" applyBorder="1" applyAlignment="1" applyProtection="1">
      <alignment horizontal="center" vertical="center"/>
      <protection locked="0"/>
    </xf>
    <xf numFmtId="0" fontId="0" fillId="0" borderId="45" xfId="0" applyBorder="1" applyAlignment="1"/>
    <xf numFmtId="0" fontId="37" fillId="0" borderId="1" xfId="0" applyFont="1" applyFill="1" applyBorder="1" applyAlignment="1" applyProtection="1">
      <alignment horizontal="center" vertical="center"/>
      <protection locked="0"/>
    </xf>
    <xf numFmtId="0" fontId="37" fillId="0" borderId="2" xfId="0" applyFont="1" applyFill="1" applyBorder="1" applyAlignment="1" applyProtection="1">
      <alignment horizontal="center" vertical="center"/>
      <protection locked="0"/>
    </xf>
    <xf numFmtId="0" fontId="37" fillId="0" borderId="3" xfId="0" applyFont="1" applyFill="1" applyBorder="1" applyAlignment="1" applyProtection="1">
      <alignment horizontal="center" vertical="center"/>
      <protection locked="0"/>
    </xf>
    <xf numFmtId="0" fontId="25" fillId="0" borderId="4" xfId="0" applyFont="1" applyBorder="1" applyAlignment="1" applyProtection="1">
      <alignment horizontal="left" vertical="center" wrapText="1"/>
      <protection locked="0"/>
    </xf>
    <xf numFmtId="0" fontId="25" fillId="0" borderId="0"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xf>
    <xf numFmtId="0" fontId="0" fillId="0" borderId="0" xfId="0" applyFont="1" applyFill="1" applyBorder="1" applyAlignment="1" applyProtection="1">
      <alignment horizontal="left" vertical="center"/>
    </xf>
    <xf numFmtId="0" fontId="8" fillId="0" borderId="78" xfId="8" applyFont="1" applyFill="1" applyBorder="1" applyAlignment="1" applyProtection="1">
      <alignment horizontal="center" vertical="center"/>
      <protection locked="0"/>
    </xf>
    <xf numFmtId="0" fontId="8" fillId="0" borderId="79" xfId="8" applyFont="1" applyFill="1" applyBorder="1" applyAlignment="1" applyProtection="1">
      <alignment horizontal="center" vertical="center"/>
      <protection locked="0"/>
    </xf>
    <xf numFmtId="0" fontId="8" fillId="0" borderId="80" xfId="8" applyFont="1" applyFill="1" applyBorder="1" applyAlignment="1" applyProtection="1">
      <alignment horizontal="center" vertical="center"/>
      <protection locked="0"/>
    </xf>
    <xf numFmtId="0" fontId="8" fillId="0" borderId="81" xfId="8" applyFont="1" applyFill="1" applyBorder="1" applyAlignment="1" applyProtection="1">
      <alignment horizontal="center" vertical="center"/>
      <protection locked="0"/>
    </xf>
    <xf numFmtId="0" fontId="8" fillId="0" borderId="0" xfId="8" applyFont="1" applyFill="1" applyBorder="1" applyAlignment="1" applyProtection="1">
      <alignment horizontal="center" vertical="center"/>
      <protection locked="0"/>
    </xf>
    <xf numFmtId="0" fontId="8" fillId="0" borderId="82" xfId="8" applyFont="1" applyFill="1" applyBorder="1" applyAlignment="1" applyProtection="1">
      <alignment horizontal="center" vertical="center"/>
      <protection locked="0"/>
    </xf>
    <xf numFmtId="0" fontId="8" fillId="0" borderId="83" xfId="8" applyFont="1" applyFill="1" applyBorder="1" applyAlignment="1" applyProtection="1">
      <alignment horizontal="center" vertical="center"/>
      <protection locked="0"/>
    </xf>
    <xf numFmtId="0" fontId="8" fillId="0" borderId="84" xfId="8" applyFont="1" applyFill="1" applyBorder="1" applyAlignment="1" applyProtection="1">
      <alignment horizontal="center" vertical="center"/>
      <protection locked="0"/>
    </xf>
    <xf numFmtId="0" fontId="8" fillId="0" borderId="85" xfId="8" applyFont="1" applyFill="1" applyBorder="1" applyAlignment="1" applyProtection="1">
      <alignment horizontal="center" vertical="center"/>
      <protection locked="0"/>
    </xf>
    <xf numFmtId="0" fontId="0" fillId="0" borderId="13" xfId="0" applyFont="1" applyFill="1" applyBorder="1" applyAlignment="1" applyProtection="1">
      <alignment horizontal="left" vertical="center"/>
    </xf>
    <xf numFmtId="0" fontId="30" fillId="0" borderId="29" xfId="0" applyFont="1" applyFill="1" applyBorder="1" applyAlignment="1" applyProtection="1">
      <alignment horizontal="center"/>
      <protection locked="0"/>
    </xf>
    <xf numFmtId="0" fontId="30" fillId="0" borderId="27" xfId="0" applyFont="1" applyFill="1" applyBorder="1" applyAlignment="1" applyProtection="1">
      <alignment horizontal="center"/>
      <protection locked="0"/>
    </xf>
    <xf numFmtId="0" fontId="30" fillId="0" borderId="23" xfId="0" applyFont="1" applyFill="1" applyBorder="1" applyAlignment="1" applyProtection="1">
      <alignment horizontal="center"/>
      <protection locked="0"/>
    </xf>
    <xf numFmtId="0" fontId="16" fillId="0" borderId="118" xfId="0" applyFont="1" applyFill="1" applyBorder="1" applyAlignment="1" applyProtection="1">
      <alignment horizontal="center"/>
      <protection locked="0"/>
    </xf>
    <xf numFmtId="0" fontId="30" fillId="6" borderId="4" xfId="0" applyFont="1" applyFill="1" applyBorder="1" applyAlignment="1" applyProtection="1">
      <alignment horizontal="center" vertical="center" textRotation="90"/>
      <protection locked="0"/>
    </xf>
    <xf numFmtId="0" fontId="30" fillId="6" borderId="0" xfId="0" applyFont="1" applyFill="1" applyBorder="1" applyAlignment="1" applyProtection="1">
      <alignment horizontal="center" vertical="center" textRotation="90"/>
      <protection locked="0"/>
    </xf>
    <xf numFmtId="0" fontId="30" fillId="6" borderId="6" xfId="0" applyFont="1" applyFill="1" applyBorder="1" applyAlignment="1" applyProtection="1">
      <alignment horizontal="center" vertical="center" textRotation="90"/>
      <protection locked="0"/>
    </xf>
    <xf numFmtId="0" fontId="30" fillId="6" borderId="7" xfId="0" applyFont="1" applyFill="1" applyBorder="1" applyAlignment="1" applyProtection="1">
      <alignment horizontal="center" vertical="center" textRotation="90"/>
      <protection locked="0"/>
    </xf>
    <xf numFmtId="0" fontId="30" fillId="6" borderId="8" xfId="0" applyFont="1" applyFill="1" applyBorder="1" applyAlignment="1" applyProtection="1">
      <alignment horizontal="center" vertical="center" textRotation="90"/>
      <protection locked="0"/>
    </xf>
    <xf numFmtId="0" fontId="30" fillId="6" borderId="9" xfId="0" applyFont="1" applyFill="1" applyBorder="1" applyAlignment="1" applyProtection="1">
      <alignment horizontal="center" vertical="center" textRotation="90"/>
      <protection locked="0"/>
    </xf>
    <xf numFmtId="0" fontId="16" fillId="0" borderId="119" xfId="0" applyFont="1" applyFill="1" applyBorder="1" applyAlignment="1" applyProtection="1">
      <alignment horizontal="center"/>
      <protection locked="0"/>
    </xf>
    <xf numFmtId="0" fontId="16" fillId="0" borderId="120" xfId="0" applyFont="1" applyFill="1" applyBorder="1" applyAlignment="1" applyProtection="1">
      <alignment horizontal="center"/>
      <protection locked="0"/>
    </xf>
    <xf numFmtId="0" fontId="16" fillId="0" borderId="122" xfId="0" applyFont="1" applyFill="1" applyBorder="1" applyAlignment="1" applyProtection="1">
      <alignment horizontal="center"/>
      <protection locked="0"/>
    </xf>
    <xf numFmtId="0" fontId="16" fillId="0" borderId="121" xfId="0" applyFont="1" applyFill="1" applyBorder="1" applyAlignment="1" applyProtection="1">
      <alignment horizontal="center"/>
      <protection locked="0"/>
    </xf>
    <xf numFmtId="0" fontId="30" fillId="6" borderId="1" xfId="0" applyFont="1" applyFill="1" applyBorder="1" applyAlignment="1" applyProtection="1">
      <alignment horizontal="center" vertical="center" textRotation="90"/>
      <protection locked="0"/>
    </xf>
    <xf numFmtId="0" fontId="30" fillId="6" borderId="2" xfId="0" applyFont="1" applyFill="1" applyBorder="1" applyAlignment="1" applyProtection="1">
      <alignment horizontal="center" vertical="center" textRotation="90"/>
      <protection locked="0"/>
    </xf>
    <xf numFmtId="0" fontId="30" fillId="6" borderId="3" xfId="0" applyFont="1" applyFill="1" applyBorder="1" applyAlignment="1" applyProtection="1">
      <alignment horizontal="center" vertical="center" textRotation="90"/>
      <protection locked="0"/>
    </xf>
    <xf numFmtId="0" fontId="30" fillId="6" borderId="117" xfId="0" applyFont="1" applyFill="1" applyBorder="1" applyAlignment="1" applyProtection="1">
      <alignment horizontal="center" vertical="center" textRotation="90"/>
      <protection locked="0"/>
    </xf>
    <xf numFmtId="0" fontId="30" fillId="6" borderId="90" xfId="0" applyFont="1" applyFill="1" applyBorder="1" applyAlignment="1" applyProtection="1">
      <alignment horizontal="center" vertical="center" textRotation="90"/>
      <protection locked="0"/>
    </xf>
    <xf numFmtId="0" fontId="30" fillId="6" borderId="91" xfId="0" applyFont="1" applyFill="1" applyBorder="1" applyAlignment="1" applyProtection="1">
      <alignment horizontal="center" vertical="center" textRotation="90"/>
      <protection locked="0"/>
    </xf>
    <xf numFmtId="0" fontId="16" fillId="0" borderId="123" xfId="0" applyFont="1" applyFill="1" applyBorder="1" applyAlignment="1" applyProtection="1">
      <alignment horizontal="center"/>
      <protection locked="0"/>
    </xf>
    <xf numFmtId="0" fontId="16" fillId="0" borderId="124" xfId="0" applyFont="1" applyFill="1" applyBorder="1" applyAlignment="1" applyProtection="1">
      <alignment horizontal="center"/>
      <protection locked="0"/>
    </xf>
    <xf numFmtId="0" fontId="30" fillId="5" borderId="4" xfId="0" applyFont="1" applyFill="1" applyBorder="1" applyAlignment="1" applyProtection="1">
      <alignment horizontal="center" vertical="center" textRotation="90"/>
      <protection locked="0"/>
    </xf>
    <xf numFmtId="0" fontId="30" fillId="5" borderId="0" xfId="0" applyFont="1" applyFill="1" applyBorder="1" applyAlignment="1" applyProtection="1">
      <alignment horizontal="center" vertical="center" textRotation="90"/>
      <protection locked="0"/>
    </xf>
    <xf numFmtId="0" fontId="30" fillId="5" borderId="6" xfId="0" applyFont="1" applyFill="1" applyBorder="1" applyAlignment="1" applyProtection="1">
      <alignment horizontal="center" vertical="center" textRotation="90"/>
      <protection locked="0"/>
    </xf>
    <xf numFmtId="0" fontId="30" fillId="5" borderId="7" xfId="0" applyFont="1" applyFill="1" applyBorder="1" applyAlignment="1" applyProtection="1">
      <alignment horizontal="center" vertical="center" textRotation="90"/>
      <protection locked="0"/>
    </xf>
    <xf numFmtId="0" fontId="30" fillId="5" borderId="8" xfId="0" applyFont="1" applyFill="1" applyBorder="1" applyAlignment="1" applyProtection="1">
      <alignment horizontal="center" vertical="center" textRotation="90"/>
      <protection locked="0"/>
    </xf>
    <xf numFmtId="0" fontId="30" fillId="5" borderId="9" xfId="0" applyFont="1" applyFill="1" applyBorder="1" applyAlignment="1" applyProtection="1">
      <alignment horizontal="center" vertical="center" textRotation="90"/>
      <protection locked="0"/>
    </xf>
    <xf numFmtId="0" fontId="10" fillId="0" borderId="15" xfId="8" applyFont="1" applyFill="1" applyBorder="1" applyAlignment="1" applyProtection="1">
      <alignment horizontal="center" vertical="center"/>
      <protection locked="0"/>
    </xf>
    <xf numFmtId="0" fontId="10" fillId="0" borderId="18" xfId="8" applyFont="1" applyFill="1" applyBorder="1" applyAlignment="1" applyProtection="1">
      <alignment horizontal="center" vertical="center"/>
      <protection locked="0"/>
    </xf>
    <xf numFmtId="0" fontId="10" fillId="0" borderId="41" xfId="8" applyFont="1" applyFill="1" applyBorder="1" applyAlignment="1" applyProtection="1">
      <alignment horizontal="center" vertical="center"/>
      <protection locked="0"/>
    </xf>
    <xf numFmtId="0" fontId="31" fillId="0" borderId="4" xfId="0" applyFont="1" applyBorder="1" applyAlignment="1" applyProtection="1">
      <alignment horizontal="center"/>
    </xf>
    <xf numFmtId="0" fontId="31" fillId="0" borderId="0" xfId="0" applyFont="1" applyBorder="1" applyAlignment="1" applyProtection="1">
      <alignment horizontal="center"/>
    </xf>
    <xf numFmtId="0" fontId="31" fillId="0" borderId="6" xfId="0" applyFont="1" applyBorder="1" applyAlignment="1" applyProtection="1">
      <alignment horizontal="center"/>
    </xf>
    <xf numFmtId="0" fontId="31" fillId="0" borderId="7" xfId="0" applyFont="1" applyBorder="1" applyAlignment="1" applyProtection="1">
      <alignment horizontal="center"/>
    </xf>
    <xf numFmtId="0" fontId="31" fillId="0" borderId="8" xfId="0" applyFont="1" applyBorder="1" applyAlignment="1" applyProtection="1">
      <alignment horizontal="center"/>
    </xf>
    <xf numFmtId="0" fontId="31" fillId="0" borderId="9" xfId="0" applyFont="1" applyBorder="1" applyAlignment="1" applyProtection="1">
      <alignment horizontal="center"/>
    </xf>
    <xf numFmtId="0" fontId="31" fillId="0" borderId="1" xfId="0" applyFont="1" applyBorder="1" applyAlignment="1" applyProtection="1">
      <alignment horizontal="center" vertical="center" wrapText="1"/>
      <protection locked="0"/>
    </xf>
    <xf numFmtId="0" fontId="31" fillId="0" borderId="7" xfId="0" applyFont="1" applyBorder="1" applyAlignment="1" applyProtection="1">
      <alignment horizontal="center" vertical="center" wrapText="1"/>
      <protection locked="0"/>
    </xf>
    <xf numFmtId="0" fontId="42" fillId="0" borderId="1" xfId="0" applyFont="1" applyBorder="1" applyAlignment="1" applyProtection="1">
      <alignment horizontal="center" vertical="top"/>
      <protection locked="0"/>
    </xf>
    <xf numFmtId="0" fontId="42" fillId="0" borderId="2" xfId="0" applyFont="1" applyBorder="1" applyAlignment="1" applyProtection="1">
      <alignment horizontal="center" vertical="top"/>
      <protection locked="0"/>
    </xf>
    <xf numFmtId="0" fontId="42" fillId="0" borderId="3" xfId="0" applyFont="1" applyBorder="1" applyAlignment="1" applyProtection="1">
      <alignment horizontal="center" vertical="top"/>
      <protection locked="0"/>
    </xf>
    <xf numFmtId="0" fontId="38" fillId="6" borderId="4" xfId="0" applyFont="1" applyFill="1" applyBorder="1" applyAlignment="1">
      <alignment horizontal="center" vertical="center" textRotation="90"/>
    </xf>
    <xf numFmtId="0" fontId="38" fillId="5" borderId="4" xfId="0" applyFont="1" applyFill="1" applyBorder="1" applyAlignment="1">
      <alignment horizontal="center" vertical="center" textRotation="90" wrapText="1"/>
    </xf>
    <xf numFmtId="0" fontId="38" fillId="5" borderId="4" xfId="0" applyFont="1" applyFill="1" applyBorder="1" applyAlignment="1">
      <alignment horizontal="center" vertical="center" textRotation="90"/>
    </xf>
    <xf numFmtId="0" fontId="38" fillId="5" borderId="4" xfId="0" applyFont="1" applyFill="1" applyBorder="1" applyAlignment="1">
      <alignment horizontal="right" vertical="center" textRotation="90" wrapText="1"/>
    </xf>
    <xf numFmtId="0" fontId="38" fillId="5" borderId="4" xfId="0" applyFont="1" applyFill="1" applyBorder="1" applyAlignment="1">
      <alignment horizontal="right" vertical="center" textRotation="90"/>
    </xf>
    <xf numFmtId="0" fontId="41" fillId="0" borderId="1" xfId="0" applyFont="1" applyBorder="1" applyAlignment="1">
      <alignment horizontal="center" vertical="center"/>
    </xf>
    <xf numFmtId="0" fontId="41" fillId="0" borderId="2" xfId="0" applyFont="1" applyBorder="1" applyAlignment="1">
      <alignment horizontal="center" vertical="center"/>
    </xf>
    <xf numFmtId="0" fontId="41" fillId="0" borderId="3" xfId="0" applyFont="1" applyBorder="1" applyAlignment="1">
      <alignment horizontal="center" vertical="center"/>
    </xf>
    <xf numFmtId="0" fontId="31" fillId="0" borderId="0" xfId="0" applyFont="1" applyBorder="1" applyAlignment="1" applyProtection="1">
      <alignment horizontal="left" vertical="center"/>
    </xf>
    <xf numFmtId="0" fontId="32" fillId="0" borderId="68" xfId="0" applyFont="1" applyBorder="1" applyAlignment="1" applyProtection="1">
      <alignment horizontal="center" vertical="center"/>
    </xf>
    <xf numFmtId="0" fontId="32" fillId="0" borderId="12" xfId="0" applyFont="1" applyBorder="1" applyAlignment="1" applyProtection="1">
      <alignment horizontal="center" vertical="center"/>
    </xf>
    <xf numFmtId="9" fontId="32" fillId="0" borderId="68" xfId="10" applyNumberFormat="1" applyFont="1" applyBorder="1" applyAlignment="1" applyProtection="1">
      <alignment horizontal="center" vertical="center"/>
    </xf>
    <xf numFmtId="9" fontId="32" fillId="0" borderId="12" xfId="10" applyNumberFormat="1" applyFont="1" applyBorder="1" applyAlignment="1" applyProtection="1">
      <alignment horizontal="center" vertical="center"/>
    </xf>
    <xf numFmtId="0" fontId="33" fillId="0" borderId="68" xfId="0" applyFont="1" applyBorder="1" applyAlignment="1" applyProtection="1">
      <alignment horizontal="center" vertical="center"/>
    </xf>
    <xf numFmtId="0" fontId="33" fillId="0" borderId="11" xfId="0" applyFont="1" applyBorder="1" applyAlignment="1" applyProtection="1">
      <alignment horizontal="center" vertical="center"/>
    </xf>
    <xf numFmtId="0" fontId="33" fillId="0" borderId="12" xfId="0" applyFont="1" applyBorder="1" applyAlignment="1" applyProtection="1">
      <alignment horizontal="center" vertical="center"/>
    </xf>
    <xf numFmtId="9" fontId="0" fillId="0" borderId="3" xfId="10" applyFont="1" applyBorder="1" applyAlignment="1" applyProtection="1">
      <alignment horizontal="center" vertical="center"/>
    </xf>
    <xf numFmtId="9" fontId="0" fillId="0" borderId="6" xfId="10" applyFont="1" applyBorder="1" applyAlignment="1" applyProtection="1">
      <alignment horizontal="center" vertical="center"/>
    </xf>
    <xf numFmtId="9" fontId="0" fillId="0" borderId="9" xfId="10" applyFont="1" applyBorder="1" applyAlignment="1" applyProtection="1">
      <alignment horizontal="center" vertical="center"/>
    </xf>
    <xf numFmtId="0" fontId="0" fillId="0" borderId="1" xfId="0" applyBorder="1" applyAlignment="1" applyProtection="1">
      <alignment horizontal="left" vertical="center" indent="1"/>
    </xf>
    <xf numFmtId="0" fontId="0" fillId="0" borderId="4" xfId="0" applyBorder="1" applyAlignment="1" applyProtection="1">
      <alignment horizontal="left" vertical="center" indent="1"/>
    </xf>
    <xf numFmtId="0" fontId="0" fillId="0" borderId="10" xfId="0" applyBorder="1" applyAlignment="1" applyProtection="1">
      <alignment horizontal="left" vertical="center" indent="1"/>
    </xf>
    <xf numFmtId="0" fontId="0" fillId="0" borderId="7" xfId="0" applyBorder="1" applyAlignment="1" applyProtection="1">
      <alignment horizontal="left" vertical="center" indent="1"/>
    </xf>
    <xf numFmtId="0" fontId="0" fillId="0" borderId="3" xfId="0" applyBorder="1" applyAlignment="1" applyProtection="1">
      <alignment horizontal="center" vertical="center"/>
    </xf>
    <xf numFmtId="0" fontId="0" fillId="0" borderId="6" xfId="0" applyBorder="1" applyAlignment="1" applyProtection="1">
      <alignment horizontal="center" vertical="center"/>
    </xf>
    <xf numFmtId="0" fontId="0" fillId="0" borderId="9" xfId="0" applyBorder="1" applyAlignment="1" applyProtection="1">
      <alignment horizontal="center" vertical="center"/>
    </xf>
    <xf numFmtId="0" fontId="0" fillId="0" borderId="52" xfId="0" applyBorder="1" applyAlignment="1" applyProtection="1">
      <alignment horizontal="center" vertical="center"/>
    </xf>
    <xf numFmtId="0" fontId="0" fillId="0" borderId="99" xfId="0" applyBorder="1" applyAlignment="1" applyProtection="1">
      <alignment horizontal="center" vertical="center"/>
    </xf>
    <xf numFmtId="0" fontId="26" fillId="0" borderId="1" xfId="0" applyFont="1" applyBorder="1" applyAlignment="1" applyProtection="1">
      <alignment horizontal="center" vertical="center"/>
    </xf>
    <xf numFmtId="0" fontId="26" fillId="0" borderId="2" xfId="0" applyFont="1" applyBorder="1" applyAlignment="1" applyProtection="1">
      <alignment horizontal="center" vertical="center"/>
    </xf>
    <xf numFmtId="0" fontId="26" fillId="0" borderId="3" xfId="0" applyFont="1" applyBorder="1" applyAlignment="1" applyProtection="1">
      <alignment horizontal="center" vertical="center"/>
    </xf>
    <xf numFmtId="0" fontId="0" fillId="0" borderId="4" xfId="0" applyBorder="1" applyAlignment="1" applyProtection="1">
      <alignment horizontal="center" vertical="center"/>
    </xf>
    <xf numFmtId="0" fontId="0" fillId="0" borderId="7" xfId="0" applyBorder="1" applyAlignment="1" applyProtection="1">
      <alignment horizontal="center" vertical="center"/>
    </xf>
    <xf numFmtId="9" fontId="0" fillId="0" borderId="99" xfId="10" applyFont="1" applyBorder="1" applyAlignment="1" applyProtection="1">
      <alignment horizontal="center" vertical="center"/>
    </xf>
    <xf numFmtId="0" fontId="26" fillId="0" borderId="7" xfId="0" applyFont="1" applyBorder="1" applyAlignment="1" applyProtection="1">
      <alignment horizontal="center" vertical="center" wrapText="1"/>
    </xf>
    <xf numFmtId="0" fontId="26" fillId="0" borderId="8" xfId="0" applyFont="1" applyBorder="1" applyAlignment="1" applyProtection="1">
      <alignment horizontal="center" vertical="center" wrapText="1"/>
    </xf>
    <xf numFmtId="0" fontId="0" fillId="0" borderId="1" xfId="0" applyFont="1" applyBorder="1" applyAlignment="1" applyProtection="1">
      <alignment horizontal="left" vertical="center" indent="1"/>
    </xf>
    <xf numFmtId="0" fontId="0" fillId="0" borderId="4" xfId="0" applyFont="1" applyBorder="1" applyAlignment="1" applyProtection="1">
      <alignment horizontal="left" vertical="center" indent="1"/>
    </xf>
    <xf numFmtId="0" fontId="0" fillId="0" borderId="7" xfId="0" applyFont="1" applyBorder="1" applyAlignment="1" applyProtection="1">
      <alignment horizontal="left" vertical="center" indent="1"/>
    </xf>
    <xf numFmtId="0" fontId="25" fillId="0" borderId="1" xfId="0" applyFont="1" applyBorder="1" applyAlignment="1" applyProtection="1">
      <alignment horizontal="center" vertical="center" wrapText="1"/>
    </xf>
    <xf numFmtId="0" fontId="25" fillId="0" borderId="4" xfId="0" applyFont="1" applyBorder="1" applyAlignment="1" applyProtection="1">
      <alignment horizontal="center" vertical="center" wrapText="1"/>
    </xf>
    <xf numFmtId="0" fontId="25" fillId="0" borderId="7" xfId="0" applyFont="1"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4" xfId="0" applyFill="1" applyBorder="1" applyAlignment="1" applyProtection="1">
      <alignment horizontal="center" vertical="center" wrapText="1"/>
    </xf>
    <xf numFmtId="0" fontId="0" fillId="0" borderId="6" xfId="0" applyFill="1" applyBorder="1" applyAlignment="1" applyProtection="1">
      <alignment horizontal="center" vertical="center" wrapText="1"/>
    </xf>
    <xf numFmtId="0" fontId="0" fillId="0" borderId="7" xfId="0" applyFill="1" applyBorder="1" applyAlignment="1" applyProtection="1">
      <alignment horizontal="center" vertical="center" wrapText="1"/>
    </xf>
    <xf numFmtId="0" fontId="0" fillId="0" borderId="9" xfId="0" applyFill="1" applyBorder="1" applyAlignment="1" applyProtection="1">
      <alignment horizontal="center" vertical="center" wrapText="1"/>
    </xf>
    <xf numFmtId="0" fontId="0" fillId="0" borderId="4" xfId="0"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99" xfId="0"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45" xfId="0" applyBorder="1" applyAlignment="1" applyProtection="1">
      <alignment horizontal="center" vertical="center" wrapText="1"/>
    </xf>
    <xf numFmtId="0" fontId="0" fillId="0" borderId="0" xfId="0" applyBorder="1" applyAlignment="1" applyProtection="1">
      <alignment horizontal="left" vertical="center" indent="1"/>
    </xf>
    <xf numFmtId="0" fontId="29" fillId="0" borderId="0" xfId="0" applyFont="1" applyAlignment="1" applyProtection="1">
      <alignment horizontal="center" vertical="center"/>
    </xf>
    <xf numFmtId="14" fontId="31" fillId="0" borderId="8" xfId="0" applyNumberFormat="1" applyFont="1" applyBorder="1" applyAlignment="1" applyProtection="1">
      <alignment horizontal="left" vertical="center"/>
      <protection locked="0"/>
    </xf>
    <xf numFmtId="0" fontId="31" fillId="0" borderId="8" xfId="0" applyFont="1" applyBorder="1" applyAlignment="1" applyProtection="1">
      <alignment horizontal="left" vertical="center"/>
      <protection locked="0"/>
    </xf>
    <xf numFmtId="0" fontId="27" fillId="0" borderId="96" xfId="0" applyFont="1" applyBorder="1" applyAlignment="1" applyProtection="1">
      <alignment horizontal="center" vertical="center"/>
    </xf>
    <xf numFmtId="0" fontId="27" fillId="0" borderId="97" xfId="0" applyFont="1" applyBorder="1" applyAlignment="1" applyProtection="1">
      <alignment horizontal="center" vertical="center"/>
    </xf>
    <xf numFmtId="0" fontId="27" fillId="0" borderId="98" xfId="0" applyFont="1" applyBorder="1" applyAlignment="1" applyProtection="1">
      <alignment horizontal="center" vertical="center"/>
    </xf>
    <xf numFmtId="0" fontId="5" fillId="0" borderId="4"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5" fillId="0" borderId="7" xfId="0" applyFont="1" applyFill="1" applyBorder="1" applyAlignment="1" applyProtection="1">
      <alignment horizontal="center" vertical="center" wrapText="1"/>
    </xf>
    <xf numFmtId="0" fontId="5" fillId="0" borderId="9" xfId="0" applyFont="1" applyFill="1" applyBorder="1" applyAlignment="1" applyProtection="1">
      <alignment horizontal="center" vertical="center" wrapText="1"/>
    </xf>
    <xf numFmtId="0" fontId="0" fillId="0" borderId="130" xfId="0" applyBorder="1" applyAlignment="1" applyProtection="1">
      <alignment horizontal="center" vertical="center" wrapText="1"/>
    </xf>
    <xf numFmtId="0" fontId="0" fillId="0" borderId="131" xfId="0" applyBorder="1" applyAlignment="1" applyProtection="1">
      <alignment horizontal="center" vertical="center" wrapText="1"/>
    </xf>
    <xf numFmtId="0" fontId="45" fillId="0" borderId="90" xfId="0" applyFont="1" applyBorder="1" applyAlignment="1" applyProtection="1">
      <alignment horizontal="center" vertical="center"/>
    </xf>
  </cellXfs>
  <cellStyles count="11">
    <cellStyle name="Euro" xfId="1"/>
    <cellStyle name="Link" xfId="2" builtinId="8"/>
    <cellStyle name="Normální 2" xfId="3"/>
    <cellStyle name="Normální 2 2" xfId="4"/>
    <cellStyle name="Normální 3" xfId="5"/>
    <cellStyle name="Normální 4" xfId="9"/>
    <cellStyle name="Prozent" xfId="10" builtinId="5"/>
    <cellStyle name="Prozent 2" xfId="6"/>
    <cellStyle name="Standard" xfId="0" builtinId="0"/>
    <cellStyle name="Standard 2" xfId="7"/>
    <cellStyle name="Standard_Supplier_8D_Worksheet_final" xfId="8"/>
  </cellStyles>
  <dxfs count="62">
    <dxf>
      <font>
        <color rgb="FF00B050"/>
      </font>
    </dxf>
    <dxf>
      <font>
        <color rgb="FFFF0000"/>
      </font>
    </dxf>
    <dxf>
      <fill>
        <patternFill>
          <bgColor rgb="FFFFFF00"/>
        </patternFill>
      </fill>
    </dxf>
    <dxf>
      <font>
        <color rgb="FF00B050"/>
      </font>
    </dxf>
    <dxf>
      <font>
        <color rgb="FFFF0000"/>
      </font>
    </dxf>
    <dxf>
      <fill>
        <patternFill>
          <bgColor rgb="FFFFFF00"/>
        </patternFill>
      </fill>
    </dxf>
    <dxf>
      <font>
        <color theme="0" tint="-0.34998626667073579"/>
      </font>
    </dxf>
    <dxf>
      <font>
        <color theme="0" tint="-0.34998626667073579"/>
      </font>
    </dxf>
    <dxf>
      <font>
        <color rgb="FF00B050"/>
      </font>
    </dxf>
    <dxf>
      <font>
        <color rgb="FFFF0000"/>
      </font>
    </dxf>
    <dxf>
      <fill>
        <patternFill>
          <bgColor rgb="FFFFFF00"/>
        </patternFill>
      </fill>
    </dxf>
    <dxf>
      <font>
        <color rgb="FF00B050"/>
      </font>
    </dxf>
    <dxf>
      <font>
        <color rgb="FFFF0000"/>
      </font>
    </dxf>
    <dxf>
      <fill>
        <patternFill>
          <bgColor rgb="FFFFFF00"/>
        </patternFill>
      </fill>
    </dxf>
    <dxf>
      <font>
        <color theme="0" tint="-0.34998626667073579"/>
      </font>
    </dxf>
    <dxf>
      <font>
        <color theme="0" tint="-0.34998626667073579"/>
      </font>
    </dxf>
    <dxf>
      <font>
        <color auto="1"/>
      </font>
      <fill>
        <patternFill>
          <bgColor theme="6"/>
        </patternFill>
      </fill>
      <border>
        <left style="thin">
          <color auto="1"/>
        </left>
        <right style="thin">
          <color auto="1"/>
        </right>
        <top style="thin">
          <color auto="1"/>
        </top>
        <bottom style="thin">
          <color auto="1"/>
        </bottom>
        <vertical/>
        <horizontal/>
      </border>
    </dxf>
    <dxf>
      <fill>
        <patternFill>
          <bgColor rgb="FFFF0000"/>
        </patternFill>
      </fill>
    </dxf>
    <dxf>
      <font>
        <color theme="1" tint="0.499984740745262"/>
      </font>
    </dxf>
    <dxf>
      <font>
        <color theme="1" tint="0.499984740745262"/>
      </font>
    </dxf>
    <dxf>
      <font>
        <color theme="1" tint="0.499984740745262"/>
      </font>
    </dxf>
    <dxf>
      <font>
        <color theme="1" tint="0.499984740745262"/>
      </font>
    </dxf>
    <dxf>
      <font>
        <color rgb="FFFF0000"/>
      </font>
    </dxf>
    <dxf>
      <fill>
        <patternFill>
          <bgColor theme="0" tint="-0.14996795556505021"/>
        </patternFill>
      </fill>
    </dxf>
    <dxf>
      <fill>
        <patternFill>
          <bgColor theme="0" tint="-0.14996795556505021"/>
        </patternFill>
      </fill>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rgb="FFFF0000"/>
      </font>
    </dxf>
    <dxf>
      <font>
        <color rgb="FFFF0000"/>
      </font>
      <fill>
        <patternFill patternType="none">
          <bgColor auto="1"/>
        </patternFill>
      </fill>
    </dxf>
    <dxf>
      <font>
        <color auto="1"/>
      </font>
      <fill>
        <patternFill>
          <bgColor theme="6"/>
        </patternFill>
      </fill>
      <border>
        <left style="thin">
          <color auto="1"/>
        </left>
        <right style="thin">
          <color auto="1"/>
        </right>
        <top style="thin">
          <color auto="1"/>
        </top>
        <bottom style="thin">
          <color auto="1"/>
        </bottom>
        <vertical/>
        <horizontal/>
      </border>
    </dxf>
    <dxf>
      <fill>
        <patternFill>
          <bgColor rgb="FFFF0000"/>
        </patternFill>
      </fill>
    </dxf>
    <dxf>
      <fill>
        <patternFill>
          <bgColor theme="0" tint="-0.14996795556505021"/>
        </patternFill>
      </fill>
    </dxf>
    <dxf>
      <fill>
        <patternFill>
          <bgColor theme="0" tint="-0.14996795556505021"/>
        </patternFill>
      </fill>
    </dxf>
    <dxf>
      <font>
        <color auto="1"/>
      </font>
      <fill>
        <patternFill>
          <bgColor theme="6"/>
        </patternFill>
      </fill>
      <border>
        <left style="thin">
          <color auto="1"/>
        </left>
        <right style="thin">
          <color auto="1"/>
        </right>
        <top style="thin">
          <color auto="1"/>
        </top>
        <bottom style="thin">
          <color auto="1"/>
        </bottom>
        <vertical/>
        <horizontal/>
      </border>
    </dxf>
    <dxf>
      <fill>
        <patternFill>
          <bgColor rgb="FFFF0000"/>
        </patternFill>
      </fill>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rgb="FFFF0000"/>
      </font>
    </dxf>
    <dxf>
      <font>
        <color rgb="FFFF0000"/>
      </font>
      <fill>
        <patternFill patternType="none">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de-DE"/>
              <a:t>8D Bewertung Ergebnis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title>
    <c:autoTitleDeleted val="0"/>
    <c:plotArea>
      <c:layout/>
      <c:barChart>
        <c:barDir val="col"/>
        <c:grouping val="clustered"/>
        <c:varyColors val="0"/>
        <c:ser>
          <c:idx val="0"/>
          <c:order val="0"/>
          <c:tx>
            <c:v>8D Evaluation</c:v>
          </c:tx>
          <c:spPr>
            <a:solidFill>
              <a:schemeClr val="accent1"/>
            </a:solidFill>
            <a:ln>
              <a:noFill/>
            </a:ln>
            <a:effectLst/>
          </c:spPr>
          <c:invertIfNegative val="0"/>
          <c:dPt>
            <c:idx val="0"/>
            <c:invertIfNegative val="0"/>
            <c:bubble3D val="0"/>
            <c:spPr>
              <a:noFill/>
              <a:ln w="28575">
                <a:solidFill>
                  <a:schemeClr val="accent6">
                    <a:lumMod val="75000"/>
                  </a:schemeClr>
                </a:solidFill>
              </a:ln>
              <a:effectLst/>
            </c:spPr>
            <c:extLst>
              <c:ext xmlns:c16="http://schemas.microsoft.com/office/drawing/2014/chart" uri="{C3380CC4-5D6E-409C-BE32-E72D297353CC}">
                <c16:uniqueId val="{00000014-9954-4CED-B7B5-5998D9C96F9C}"/>
              </c:ext>
            </c:extLst>
          </c:dPt>
          <c:dPt>
            <c:idx val="1"/>
            <c:invertIfNegative val="0"/>
            <c:bubble3D val="0"/>
            <c:spPr>
              <a:noFill/>
              <a:ln w="28575">
                <a:solidFill>
                  <a:schemeClr val="tx2"/>
                </a:solidFill>
              </a:ln>
              <a:effectLst/>
            </c:spPr>
            <c:extLst>
              <c:ext xmlns:c16="http://schemas.microsoft.com/office/drawing/2014/chart" uri="{C3380CC4-5D6E-409C-BE32-E72D297353CC}">
                <c16:uniqueId val="{0000000E-9954-4CED-B7B5-5998D9C96F9C}"/>
              </c:ext>
            </c:extLst>
          </c:dPt>
          <c:dLbls>
            <c:dLbl>
              <c:idx val="2"/>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dLblPos val="outEnd"/>
              <c:showLegendKey val="0"/>
              <c:showVal val="1"/>
              <c:showCatName val="0"/>
              <c:showSerName val="0"/>
              <c:showPercent val="0"/>
              <c:showBubbleSize val="0"/>
              <c:extLst>
                <c:ext xmlns:c16="http://schemas.microsoft.com/office/drawing/2014/chart" uri="{C3380CC4-5D6E-409C-BE32-E72D297353CC}">
                  <c16:uniqueId val="{00000002-9954-4CED-B7B5-5998D9C96F9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'8D Bewertung'!$M$57:$N$57</c:f>
              <c:strCache>
                <c:ptCount val="2"/>
                <c:pt idx="0">
                  <c:v>Grundanforderungen</c:v>
                </c:pt>
                <c:pt idx="1">
                  <c:v>Exzellenzkriterien</c:v>
                </c:pt>
              </c:strCache>
            </c:strRef>
          </c:cat>
          <c:val>
            <c:numRef>
              <c:f>'8D Bewertung'!$M$59:$N$59</c:f>
              <c:numCache>
                <c:formatCode>0</c:formatCode>
                <c:ptCount val="2"/>
                <c:pt idx="0">
                  <c:v>0</c:v>
                </c:pt>
                <c:pt idx="1">
                  <c:v>0</c:v>
                </c:pt>
              </c:numCache>
            </c:numRef>
          </c:val>
          <c:extLst>
            <c:ext xmlns:c16="http://schemas.microsoft.com/office/drawing/2014/chart" uri="{C3380CC4-5D6E-409C-BE32-E72D297353CC}">
              <c16:uniqueId val="{00000000-9954-4CED-B7B5-5998D9C96F9C}"/>
            </c:ext>
          </c:extLst>
        </c:ser>
        <c:dLbls>
          <c:showLegendKey val="0"/>
          <c:showVal val="0"/>
          <c:showCatName val="0"/>
          <c:showSerName val="0"/>
          <c:showPercent val="0"/>
          <c:showBubbleSize val="0"/>
        </c:dLbls>
        <c:gapWidth val="219"/>
        <c:axId val="786197792"/>
        <c:axId val="786192216"/>
      </c:barChart>
      <c:scatterChart>
        <c:scatterStyle val="lineMarker"/>
        <c:varyColors val="0"/>
        <c:ser>
          <c:idx val="1"/>
          <c:order val="1"/>
          <c:tx>
            <c:v>Ziel</c:v>
          </c:tx>
          <c:spPr>
            <a:ln w="25400" cap="rnd">
              <a:noFill/>
              <a:round/>
            </a:ln>
            <a:effectLst/>
          </c:spPr>
          <c:marker>
            <c:symbol val="circle"/>
            <c:size val="9"/>
            <c:spPr>
              <a:solidFill>
                <a:srgbClr val="FF0000"/>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1"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'8D Bewertung'!$M$57:$O$57</c:f>
              <c:strCache>
                <c:ptCount val="3"/>
                <c:pt idx="0">
                  <c:v>Grundanforderungen</c:v>
                </c:pt>
                <c:pt idx="1">
                  <c:v>Exzellenzkriterien</c:v>
                </c:pt>
                <c:pt idx="2">
                  <c:v>Gesamt</c:v>
                </c:pt>
              </c:strCache>
            </c:strRef>
          </c:xVal>
          <c:yVal>
            <c:numRef>
              <c:f>'8D Bewertung'!$M$60:$N$60</c:f>
              <c:numCache>
                <c:formatCode>0</c:formatCode>
                <c:ptCount val="2"/>
                <c:pt idx="0">
                  <c:v>44</c:v>
                </c:pt>
                <c:pt idx="1">
                  <c:v>13</c:v>
                </c:pt>
              </c:numCache>
            </c:numRef>
          </c:yVal>
          <c:smooth val="0"/>
          <c:extLst>
            <c:ext xmlns:c16="http://schemas.microsoft.com/office/drawing/2014/chart" uri="{C3380CC4-5D6E-409C-BE32-E72D297353CC}">
              <c16:uniqueId val="{00000001-9954-4CED-B7B5-5998D9C96F9C}"/>
            </c:ext>
          </c:extLst>
        </c:ser>
        <c:dLbls>
          <c:showLegendKey val="0"/>
          <c:showVal val="0"/>
          <c:showCatName val="0"/>
          <c:showSerName val="0"/>
          <c:showPercent val="0"/>
          <c:showBubbleSize val="0"/>
        </c:dLbls>
        <c:axId val="786197792"/>
        <c:axId val="786192216"/>
      </c:scatterChart>
      <c:catAx>
        <c:axId val="786197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786192216"/>
        <c:crosses val="autoZero"/>
        <c:auto val="1"/>
        <c:lblAlgn val="ctr"/>
        <c:lblOffset val="100"/>
        <c:noMultiLvlLbl val="0"/>
      </c:catAx>
      <c:valAx>
        <c:axId val="7861922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786197792"/>
        <c:crosses val="autoZero"/>
        <c:crossBetween val="between"/>
      </c:valAx>
      <c:spPr>
        <a:noFill/>
        <a:ln>
          <a:noFill/>
        </a:ln>
        <a:effectLst/>
      </c:spPr>
    </c:plotArea>
    <c:legend>
      <c:legendPos val="b"/>
      <c:legendEntry>
        <c:idx val="0"/>
        <c:delete val="1"/>
      </c:legendEntry>
      <c:legendEntry>
        <c:idx val="1"/>
        <c:txPr>
          <a:bodyPr rot="0" spcFirstLastPara="1" vertOverflow="ellipsis" vert="horz" wrap="square" anchor="ctr" anchorCtr="1"/>
          <a:lstStyle/>
          <a:p>
            <a:pPr>
              <a:defRPr sz="900" b="0" i="1"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de-DE"/>
              <a:t>Overall 8D Bewertung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title>
    <c:autoTitleDeleted val="0"/>
    <c:plotArea>
      <c:layout/>
      <c:barChart>
        <c:barDir val="col"/>
        <c:grouping val="clustered"/>
        <c:varyColors val="0"/>
        <c:ser>
          <c:idx val="0"/>
          <c:order val="0"/>
          <c:tx>
            <c:v>8D Evaluation</c:v>
          </c:tx>
          <c:spPr>
            <a:solidFill>
              <a:schemeClr val="tx2">
                <a:lumMod val="40000"/>
                <a:lumOff val="60000"/>
              </a:schemeClr>
            </a:solidFill>
            <a:ln>
              <a:solidFill>
                <a:schemeClr val="tx2">
                  <a:lumMod val="40000"/>
                  <a:lumOff val="60000"/>
                </a:schemeClr>
              </a:solidFill>
            </a:ln>
            <a:effectLst/>
          </c:spPr>
          <c:invertIfNegative val="0"/>
          <c:dPt>
            <c:idx val="0"/>
            <c:invertIfNegative val="0"/>
            <c:bubble3D val="0"/>
            <c:spPr>
              <a:solidFill>
                <a:schemeClr val="tx2">
                  <a:lumMod val="40000"/>
                  <a:lumOff val="60000"/>
                </a:schemeClr>
              </a:solidFill>
              <a:ln w="28575">
                <a:solidFill>
                  <a:schemeClr val="tx2">
                    <a:lumMod val="40000"/>
                    <a:lumOff val="60000"/>
                  </a:schemeClr>
                </a:solidFill>
              </a:ln>
              <a:effectLst/>
            </c:spPr>
            <c:extLst>
              <c:ext xmlns:c16="http://schemas.microsoft.com/office/drawing/2014/chart" uri="{C3380CC4-5D6E-409C-BE32-E72D297353CC}">
                <c16:uniqueId val="{00000001-B5DB-4EC0-A750-2EF91CD63DE5}"/>
              </c:ext>
            </c:extLst>
          </c:dPt>
          <c:dPt>
            <c:idx val="1"/>
            <c:invertIfNegative val="0"/>
            <c:bubble3D val="0"/>
            <c:spPr>
              <a:solidFill>
                <a:schemeClr val="tx2">
                  <a:lumMod val="40000"/>
                  <a:lumOff val="60000"/>
                </a:schemeClr>
              </a:solidFill>
              <a:ln w="28575">
                <a:solidFill>
                  <a:schemeClr val="tx2">
                    <a:lumMod val="40000"/>
                    <a:lumOff val="60000"/>
                  </a:schemeClr>
                </a:solidFill>
              </a:ln>
              <a:effectLst/>
            </c:spPr>
            <c:extLst>
              <c:ext xmlns:c16="http://schemas.microsoft.com/office/drawing/2014/chart" uri="{C3380CC4-5D6E-409C-BE32-E72D297353CC}">
                <c16:uniqueId val="{00000003-B5DB-4EC0-A750-2EF91CD63DE5}"/>
              </c:ext>
            </c:extLst>
          </c:dPt>
          <c:dLbls>
            <c:dLbl>
              <c:idx val="2"/>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dLblPos val="outEnd"/>
              <c:showLegendKey val="0"/>
              <c:showVal val="1"/>
              <c:showCatName val="0"/>
              <c:showSerName val="0"/>
              <c:showPercent val="0"/>
              <c:showBubbleSize val="0"/>
              <c:extLst>
                <c:ext xmlns:c16="http://schemas.microsoft.com/office/drawing/2014/chart" uri="{C3380CC4-5D6E-409C-BE32-E72D297353CC}">
                  <c16:uniqueId val="{00000004-B5DB-4EC0-A750-2EF91CD63DE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'8D Bewertung'!$O$57</c:f>
              <c:strCache>
                <c:ptCount val="1"/>
                <c:pt idx="0">
                  <c:v>Gesamt</c:v>
                </c:pt>
              </c:strCache>
            </c:strRef>
          </c:cat>
          <c:val>
            <c:numRef>
              <c:f>'8D Bewertung'!$O$59</c:f>
              <c:numCache>
                <c:formatCode>0%</c:formatCode>
                <c:ptCount val="1"/>
                <c:pt idx="0">
                  <c:v>0</c:v>
                </c:pt>
              </c:numCache>
            </c:numRef>
          </c:val>
          <c:extLst>
            <c:ext xmlns:c16="http://schemas.microsoft.com/office/drawing/2014/chart" uri="{C3380CC4-5D6E-409C-BE32-E72D297353CC}">
              <c16:uniqueId val="{00000005-B5DB-4EC0-A750-2EF91CD63DE5}"/>
            </c:ext>
          </c:extLst>
        </c:ser>
        <c:dLbls>
          <c:showLegendKey val="0"/>
          <c:showVal val="0"/>
          <c:showCatName val="0"/>
          <c:showSerName val="0"/>
          <c:showPercent val="0"/>
          <c:showBubbleSize val="0"/>
        </c:dLbls>
        <c:gapWidth val="219"/>
        <c:axId val="786197792"/>
        <c:axId val="786192216"/>
      </c:barChart>
      <c:scatterChart>
        <c:scatterStyle val="lineMarker"/>
        <c:varyColors val="0"/>
        <c:ser>
          <c:idx val="1"/>
          <c:order val="1"/>
          <c:tx>
            <c:v>Ziel</c:v>
          </c:tx>
          <c:spPr>
            <a:ln w="25400" cap="rnd">
              <a:noFill/>
              <a:round/>
            </a:ln>
            <a:effectLst/>
          </c:spPr>
          <c:marker>
            <c:symbol val="circle"/>
            <c:size val="9"/>
            <c:spPr>
              <a:solidFill>
                <a:srgbClr val="FF0000"/>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1"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'8D Bewertung'!$O$57</c:f>
              <c:strCache>
                <c:ptCount val="1"/>
                <c:pt idx="0">
                  <c:v>Gesamt</c:v>
                </c:pt>
              </c:strCache>
            </c:strRef>
          </c:xVal>
          <c:yVal>
            <c:numRef>
              <c:f>'8D Bewertung'!$O$60</c:f>
              <c:numCache>
                <c:formatCode>0%</c:formatCode>
                <c:ptCount val="1"/>
                <c:pt idx="0">
                  <c:v>0.85</c:v>
                </c:pt>
              </c:numCache>
            </c:numRef>
          </c:yVal>
          <c:smooth val="0"/>
          <c:extLst>
            <c:ext xmlns:c16="http://schemas.microsoft.com/office/drawing/2014/chart" uri="{C3380CC4-5D6E-409C-BE32-E72D297353CC}">
              <c16:uniqueId val="{00000006-B5DB-4EC0-A750-2EF91CD63DE5}"/>
            </c:ext>
          </c:extLst>
        </c:ser>
        <c:dLbls>
          <c:showLegendKey val="0"/>
          <c:showVal val="0"/>
          <c:showCatName val="0"/>
          <c:showSerName val="0"/>
          <c:showPercent val="0"/>
          <c:showBubbleSize val="0"/>
        </c:dLbls>
        <c:axId val="786197792"/>
        <c:axId val="786192216"/>
      </c:scatterChart>
      <c:catAx>
        <c:axId val="786197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786192216"/>
        <c:crosses val="autoZero"/>
        <c:auto val="1"/>
        <c:lblAlgn val="ctr"/>
        <c:lblOffset val="100"/>
        <c:noMultiLvlLbl val="0"/>
      </c:catAx>
      <c:valAx>
        <c:axId val="7861922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786197792"/>
        <c:crosses val="autoZero"/>
        <c:crossBetween val="between"/>
      </c:valAx>
      <c:spPr>
        <a:noFill/>
        <a:ln>
          <a:noFill/>
        </a:ln>
        <a:effectLst/>
      </c:spPr>
    </c:plotArea>
    <c:legend>
      <c:legendPos val="b"/>
      <c:legendEntry>
        <c:idx val="0"/>
        <c:delete val="1"/>
      </c:legendEntry>
      <c:legendEntry>
        <c:idx val="1"/>
        <c:txPr>
          <a:bodyPr rot="0" spcFirstLastPara="1" vertOverflow="ellipsis" vert="horz" wrap="square" anchor="ctr" anchorCtr="1"/>
          <a:lstStyle/>
          <a:p>
            <a:pPr>
              <a:defRPr sz="900" b="0" i="1"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de-DE"/>
              <a:t>Allgemeine 8D Anforderungen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title>
    <c:autoTitleDeleted val="0"/>
    <c:plotArea>
      <c:layout/>
      <c:barChart>
        <c:barDir val="col"/>
        <c:grouping val="clustered"/>
        <c:varyColors val="0"/>
        <c:ser>
          <c:idx val="0"/>
          <c:order val="0"/>
          <c:tx>
            <c:v>8D Evaluation</c:v>
          </c:tx>
          <c:spPr>
            <a:solidFill>
              <a:schemeClr val="tx2">
                <a:lumMod val="40000"/>
                <a:lumOff val="60000"/>
              </a:schemeClr>
            </a:solidFill>
            <a:ln>
              <a:solidFill>
                <a:schemeClr val="tx2">
                  <a:lumMod val="40000"/>
                  <a:lumOff val="60000"/>
                </a:schemeClr>
              </a:solidFill>
            </a:ln>
            <a:effectLst/>
          </c:spPr>
          <c:invertIfNegative val="0"/>
          <c:dPt>
            <c:idx val="0"/>
            <c:invertIfNegative val="0"/>
            <c:bubble3D val="0"/>
            <c:spPr>
              <a:solidFill>
                <a:schemeClr val="tx2">
                  <a:lumMod val="40000"/>
                  <a:lumOff val="60000"/>
                </a:schemeClr>
              </a:solidFill>
              <a:ln w="28575">
                <a:solidFill>
                  <a:schemeClr val="tx2">
                    <a:lumMod val="40000"/>
                    <a:lumOff val="60000"/>
                  </a:schemeClr>
                </a:solidFill>
              </a:ln>
              <a:effectLst/>
            </c:spPr>
            <c:extLst>
              <c:ext xmlns:c16="http://schemas.microsoft.com/office/drawing/2014/chart" uri="{C3380CC4-5D6E-409C-BE32-E72D297353CC}">
                <c16:uniqueId val="{00000001-D02C-4CA0-B5C3-B4FBF5123111}"/>
              </c:ext>
            </c:extLst>
          </c:dPt>
          <c:dPt>
            <c:idx val="1"/>
            <c:invertIfNegative val="0"/>
            <c:bubble3D val="0"/>
            <c:spPr>
              <a:solidFill>
                <a:schemeClr val="tx2">
                  <a:lumMod val="40000"/>
                  <a:lumOff val="60000"/>
                </a:schemeClr>
              </a:solidFill>
              <a:ln w="28575">
                <a:solidFill>
                  <a:schemeClr val="tx2">
                    <a:lumMod val="40000"/>
                    <a:lumOff val="60000"/>
                  </a:schemeClr>
                </a:solidFill>
              </a:ln>
              <a:effectLst/>
            </c:spPr>
            <c:extLst>
              <c:ext xmlns:c16="http://schemas.microsoft.com/office/drawing/2014/chart" uri="{C3380CC4-5D6E-409C-BE32-E72D297353CC}">
                <c16:uniqueId val="{00000003-D02C-4CA0-B5C3-B4FBF5123111}"/>
              </c:ext>
            </c:extLst>
          </c:dPt>
          <c:dLbls>
            <c:dLbl>
              <c:idx val="2"/>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dLblPos val="outEnd"/>
              <c:showLegendKey val="0"/>
              <c:showVal val="1"/>
              <c:showCatName val="0"/>
              <c:showSerName val="0"/>
              <c:showPercent val="0"/>
              <c:showBubbleSize val="0"/>
              <c:extLst>
                <c:ext xmlns:c16="http://schemas.microsoft.com/office/drawing/2014/chart" uri="{C3380CC4-5D6E-409C-BE32-E72D297353CC}">
                  <c16:uniqueId val="{00000004-D02C-4CA0-B5C3-B4FBF512311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'8D Bewertung'!$L$57</c:f>
              <c:strCache>
                <c:ptCount val="1"/>
                <c:pt idx="0">
                  <c:v>Allgemeine Anforderungen</c:v>
                </c:pt>
              </c:strCache>
            </c:strRef>
          </c:cat>
          <c:val>
            <c:numRef>
              <c:f>'8D Bewertung'!$L$59</c:f>
              <c:numCache>
                <c:formatCode>0</c:formatCode>
                <c:ptCount val="1"/>
                <c:pt idx="0">
                  <c:v>0</c:v>
                </c:pt>
              </c:numCache>
            </c:numRef>
          </c:val>
          <c:extLst>
            <c:ext xmlns:c16="http://schemas.microsoft.com/office/drawing/2014/chart" uri="{C3380CC4-5D6E-409C-BE32-E72D297353CC}">
              <c16:uniqueId val="{00000005-D02C-4CA0-B5C3-B4FBF5123111}"/>
            </c:ext>
          </c:extLst>
        </c:ser>
        <c:dLbls>
          <c:showLegendKey val="0"/>
          <c:showVal val="0"/>
          <c:showCatName val="0"/>
          <c:showSerName val="0"/>
          <c:showPercent val="0"/>
          <c:showBubbleSize val="0"/>
        </c:dLbls>
        <c:gapWidth val="219"/>
        <c:axId val="786197792"/>
        <c:axId val="786192216"/>
      </c:barChart>
      <c:scatterChart>
        <c:scatterStyle val="lineMarker"/>
        <c:varyColors val="0"/>
        <c:ser>
          <c:idx val="1"/>
          <c:order val="1"/>
          <c:tx>
            <c:v>Ziel</c:v>
          </c:tx>
          <c:spPr>
            <a:ln w="25400" cap="rnd">
              <a:noFill/>
              <a:round/>
            </a:ln>
            <a:effectLst/>
          </c:spPr>
          <c:marker>
            <c:symbol val="circle"/>
            <c:size val="9"/>
            <c:spPr>
              <a:solidFill>
                <a:srgbClr val="FF0000"/>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1"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'8D Bewertung'!$L$57</c:f>
              <c:strCache>
                <c:ptCount val="1"/>
                <c:pt idx="0">
                  <c:v>Allgemeine Anforderungen</c:v>
                </c:pt>
              </c:strCache>
            </c:strRef>
          </c:xVal>
          <c:yVal>
            <c:numRef>
              <c:f>'8D Bewertung'!$L$60</c:f>
              <c:numCache>
                <c:formatCode>General</c:formatCode>
                <c:ptCount val="1"/>
                <c:pt idx="0">
                  <c:v>6</c:v>
                </c:pt>
              </c:numCache>
            </c:numRef>
          </c:yVal>
          <c:smooth val="0"/>
          <c:extLst>
            <c:ext xmlns:c16="http://schemas.microsoft.com/office/drawing/2014/chart" uri="{C3380CC4-5D6E-409C-BE32-E72D297353CC}">
              <c16:uniqueId val="{00000006-D02C-4CA0-B5C3-B4FBF5123111}"/>
            </c:ext>
          </c:extLst>
        </c:ser>
        <c:dLbls>
          <c:showLegendKey val="0"/>
          <c:showVal val="0"/>
          <c:showCatName val="0"/>
          <c:showSerName val="0"/>
          <c:showPercent val="0"/>
          <c:showBubbleSize val="0"/>
        </c:dLbls>
        <c:axId val="786197792"/>
        <c:axId val="786192216"/>
      </c:scatterChart>
      <c:catAx>
        <c:axId val="786197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786192216"/>
        <c:crosses val="autoZero"/>
        <c:auto val="1"/>
        <c:lblAlgn val="ctr"/>
        <c:lblOffset val="100"/>
        <c:noMultiLvlLbl val="0"/>
      </c:catAx>
      <c:valAx>
        <c:axId val="7861922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786197792"/>
        <c:crosses val="autoZero"/>
        <c:crossBetween val="between"/>
      </c:valAx>
      <c:spPr>
        <a:noFill/>
        <a:ln>
          <a:noFill/>
        </a:ln>
        <a:effectLst/>
      </c:spPr>
    </c:plotArea>
    <c:legend>
      <c:legendPos val="b"/>
      <c:legendEntry>
        <c:idx val="0"/>
        <c:delete val="1"/>
      </c:legendEntry>
      <c:legendEntry>
        <c:idx val="1"/>
        <c:txPr>
          <a:bodyPr rot="0" spcFirstLastPara="1" vertOverflow="ellipsis" vert="horz" wrap="square" anchor="ctr" anchorCtr="1"/>
          <a:lstStyle/>
          <a:p>
            <a:pPr>
              <a:defRPr sz="900" b="0" i="1"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de-DE"/>
              <a:t>8D Evaluation Result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title>
    <c:autoTitleDeleted val="0"/>
    <c:plotArea>
      <c:layout/>
      <c:barChart>
        <c:barDir val="col"/>
        <c:grouping val="clustered"/>
        <c:varyColors val="0"/>
        <c:ser>
          <c:idx val="0"/>
          <c:order val="0"/>
          <c:tx>
            <c:v>8D Evaluation</c:v>
          </c:tx>
          <c:spPr>
            <a:solidFill>
              <a:schemeClr val="accent1"/>
            </a:solidFill>
            <a:ln>
              <a:noFill/>
            </a:ln>
            <a:effectLst/>
          </c:spPr>
          <c:invertIfNegative val="0"/>
          <c:dPt>
            <c:idx val="0"/>
            <c:invertIfNegative val="0"/>
            <c:bubble3D val="0"/>
            <c:spPr>
              <a:noFill/>
              <a:ln w="28575">
                <a:solidFill>
                  <a:schemeClr val="accent6">
                    <a:lumMod val="75000"/>
                  </a:schemeClr>
                </a:solidFill>
              </a:ln>
              <a:effectLst/>
            </c:spPr>
            <c:extLst>
              <c:ext xmlns:c16="http://schemas.microsoft.com/office/drawing/2014/chart" uri="{C3380CC4-5D6E-409C-BE32-E72D297353CC}">
                <c16:uniqueId val="{00000001-33A7-4258-A1E9-0CC4D24C896C}"/>
              </c:ext>
            </c:extLst>
          </c:dPt>
          <c:dPt>
            <c:idx val="1"/>
            <c:invertIfNegative val="0"/>
            <c:bubble3D val="0"/>
            <c:spPr>
              <a:noFill/>
              <a:ln w="28575">
                <a:solidFill>
                  <a:schemeClr val="tx2"/>
                </a:solidFill>
              </a:ln>
              <a:effectLst/>
            </c:spPr>
            <c:extLst>
              <c:ext xmlns:c16="http://schemas.microsoft.com/office/drawing/2014/chart" uri="{C3380CC4-5D6E-409C-BE32-E72D297353CC}">
                <c16:uniqueId val="{00000003-33A7-4258-A1E9-0CC4D24C896C}"/>
              </c:ext>
            </c:extLst>
          </c:dPt>
          <c:dPt>
            <c:idx val="2"/>
            <c:invertIfNegative val="0"/>
            <c:bubble3D val="0"/>
            <c:spPr>
              <a:noFill/>
              <a:ln w="28575">
                <a:solidFill>
                  <a:schemeClr val="accent5">
                    <a:lumMod val="75000"/>
                  </a:schemeClr>
                </a:solidFill>
              </a:ln>
              <a:effectLst/>
            </c:spPr>
            <c:extLst>
              <c:ext xmlns:c16="http://schemas.microsoft.com/office/drawing/2014/chart" uri="{C3380CC4-5D6E-409C-BE32-E72D297353CC}">
                <c16:uniqueId val="{00000004-33A7-4258-A1E9-0CC4D24C896C}"/>
              </c:ext>
            </c:extLst>
          </c:dPt>
          <c:dLbls>
            <c:dLbl>
              <c:idx val="2"/>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dLblPos val="outEnd"/>
              <c:showLegendKey val="0"/>
              <c:showVal val="1"/>
              <c:showCatName val="0"/>
              <c:showSerName val="0"/>
              <c:showPercent val="0"/>
              <c:showBubbleSize val="0"/>
              <c:extLst>
                <c:ext xmlns:c16="http://schemas.microsoft.com/office/drawing/2014/chart" uri="{C3380CC4-5D6E-409C-BE32-E72D297353CC}">
                  <c16:uniqueId val="{00000004-33A7-4258-A1E9-0CC4D24C896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'8D Evaluation'!$M$57:$N$57</c:f>
              <c:strCache>
                <c:ptCount val="2"/>
                <c:pt idx="0">
                  <c:v>General Requirements</c:v>
                </c:pt>
                <c:pt idx="1">
                  <c:v>Excellence Criteria</c:v>
                </c:pt>
              </c:strCache>
            </c:strRef>
          </c:cat>
          <c:val>
            <c:numRef>
              <c:f>'8D Evaluation'!$M$59:$N$59</c:f>
              <c:numCache>
                <c:formatCode>0</c:formatCode>
                <c:ptCount val="2"/>
                <c:pt idx="0">
                  <c:v>0</c:v>
                </c:pt>
                <c:pt idx="1">
                  <c:v>0</c:v>
                </c:pt>
              </c:numCache>
            </c:numRef>
          </c:val>
          <c:extLst>
            <c:ext xmlns:c16="http://schemas.microsoft.com/office/drawing/2014/chart" uri="{C3380CC4-5D6E-409C-BE32-E72D297353CC}">
              <c16:uniqueId val="{00000005-33A7-4258-A1E9-0CC4D24C896C}"/>
            </c:ext>
          </c:extLst>
        </c:ser>
        <c:dLbls>
          <c:showLegendKey val="0"/>
          <c:showVal val="0"/>
          <c:showCatName val="0"/>
          <c:showSerName val="0"/>
          <c:showPercent val="0"/>
          <c:showBubbleSize val="0"/>
        </c:dLbls>
        <c:gapWidth val="219"/>
        <c:axId val="786197792"/>
        <c:axId val="786192216"/>
      </c:barChart>
      <c:scatterChart>
        <c:scatterStyle val="lineMarker"/>
        <c:varyColors val="0"/>
        <c:ser>
          <c:idx val="1"/>
          <c:order val="1"/>
          <c:tx>
            <c:v>Target</c:v>
          </c:tx>
          <c:spPr>
            <a:ln w="25400" cap="rnd">
              <a:noFill/>
              <a:round/>
            </a:ln>
            <a:effectLst/>
          </c:spPr>
          <c:marker>
            <c:symbol val="circle"/>
            <c:size val="9"/>
            <c:spPr>
              <a:solidFill>
                <a:srgbClr val="FF0000"/>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1"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'8D Evaluation'!$M$57:$O$57</c:f>
              <c:strCache>
                <c:ptCount val="3"/>
                <c:pt idx="0">
                  <c:v>General Requirements</c:v>
                </c:pt>
                <c:pt idx="1">
                  <c:v>Excellence Criteria</c:v>
                </c:pt>
                <c:pt idx="2">
                  <c:v>Total</c:v>
                </c:pt>
              </c:strCache>
            </c:strRef>
          </c:xVal>
          <c:yVal>
            <c:numRef>
              <c:f>'8D Evaluation'!$M$60:$N$60</c:f>
              <c:numCache>
                <c:formatCode>0</c:formatCode>
                <c:ptCount val="2"/>
                <c:pt idx="0">
                  <c:v>44</c:v>
                </c:pt>
                <c:pt idx="1">
                  <c:v>13</c:v>
                </c:pt>
              </c:numCache>
            </c:numRef>
          </c:yVal>
          <c:smooth val="0"/>
          <c:extLst>
            <c:ext xmlns:c16="http://schemas.microsoft.com/office/drawing/2014/chart" uri="{C3380CC4-5D6E-409C-BE32-E72D297353CC}">
              <c16:uniqueId val="{00000006-33A7-4258-A1E9-0CC4D24C896C}"/>
            </c:ext>
          </c:extLst>
        </c:ser>
        <c:dLbls>
          <c:showLegendKey val="0"/>
          <c:showVal val="0"/>
          <c:showCatName val="0"/>
          <c:showSerName val="0"/>
          <c:showPercent val="0"/>
          <c:showBubbleSize val="0"/>
        </c:dLbls>
        <c:axId val="786197792"/>
        <c:axId val="786192216"/>
      </c:scatterChart>
      <c:catAx>
        <c:axId val="786197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786192216"/>
        <c:crosses val="autoZero"/>
        <c:auto val="1"/>
        <c:lblAlgn val="ctr"/>
        <c:lblOffset val="100"/>
        <c:noMultiLvlLbl val="0"/>
      </c:catAx>
      <c:valAx>
        <c:axId val="7861922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786197792"/>
        <c:crosses val="autoZero"/>
        <c:crossBetween val="between"/>
      </c:valAx>
      <c:spPr>
        <a:noFill/>
        <a:ln>
          <a:noFill/>
        </a:ln>
        <a:effectLst/>
      </c:spPr>
    </c:plotArea>
    <c:legend>
      <c:legendPos val="b"/>
      <c:legendEntry>
        <c:idx val="0"/>
        <c:delete val="1"/>
      </c:legendEntry>
      <c:legendEntry>
        <c:idx val="1"/>
        <c:txPr>
          <a:bodyPr rot="0" spcFirstLastPara="1" vertOverflow="ellipsis" vert="horz" wrap="square" anchor="ctr" anchorCtr="1"/>
          <a:lstStyle/>
          <a:p>
            <a:pPr>
              <a:defRPr sz="900" b="0" i="1"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de-DE"/>
              <a:t>Overall 8D Evaluation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title>
    <c:autoTitleDeleted val="0"/>
    <c:plotArea>
      <c:layout/>
      <c:barChart>
        <c:barDir val="col"/>
        <c:grouping val="clustered"/>
        <c:varyColors val="0"/>
        <c:ser>
          <c:idx val="0"/>
          <c:order val="0"/>
          <c:tx>
            <c:v>8D Evaluation</c:v>
          </c:tx>
          <c:spPr>
            <a:solidFill>
              <a:schemeClr val="accent1"/>
            </a:solidFill>
            <a:ln>
              <a:solidFill>
                <a:schemeClr val="accent1">
                  <a:lumMod val="60000"/>
                  <a:lumOff val="40000"/>
                </a:schemeClr>
              </a:solidFill>
            </a:ln>
            <a:effectLst/>
          </c:spPr>
          <c:invertIfNegative val="0"/>
          <c:dPt>
            <c:idx val="0"/>
            <c:invertIfNegative val="0"/>
            <c:bubble3D val="0"/>
            <c:spPr>
              <a:solidFill>
                <a:schemeClr val="tx2">
                  <a:lumMod val="40000"/>
                  <a:lumOff val="60000"/>
                </a:schemeClr>
              </a:solidFill>
              <a:ln w="28575">
                <a:solidFill>
                  <a:schemeClr val="tx2">
                    <a:lumMod val="40000"/>
                    <a:lumOff val="60000"/>
                  </a:schemeClr>
                </a:solidFill>
              </a:ln>
              <a:effectLst/>
            </c:spPr>
            <c:extLst>
              <c:ext xmlns:c16="http://schemas.microsoft.com/office/drawing/2014/chart" uri="{C3380CC4-5D6E-409C-BE32-E72D297353CC}">
                <c16:uniqueId val="{00000001-7B2B-4847-98B8-DD31625ADA26}"/>
              </c:ext>
            </c:extLst>
          </c:dPt>
          <c:dPt>
            <c:idx val="1"/>
            <c:invertIfNegative val="0"/>
            <c:bubble3D val="0"/>
            <c:spPr>
              <a:noFill/>
              <a:ln w="28575">
                <a:solidFill>
                  <a:schemeClr val="accent1">
                    <a:lumMod val="60000"/>
                    <a:lumOff val="40000"/>
                  </a:schemeClr>
                </a:solidFill>
              </a:ln>
              <a:effectLst/>
            </c:spPr>
            <c:extLst>
              <c:ext xmlns:c16="http://schemas.microsoft.com/office/drawing/2014/chart" uri="{C3380CC4-5D6E-409C-BE32-E72D297353CC}">
                <c16:uniqueId val="{00000003-7B2B-4847-98B8-DD31625ADA26}"/>
              </c:ext>
            </c:extLst>
          </c:dPt>
          <c:dLbls>
            <c:dLbl>
              <c:idx val="2"/>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dLblPos val="outEnd"/>
              <c:showLegendKey val="0"/>
              <c:showVal val="1"/>
              <c:showCatName val="0"/>
              <c:showSerName val="0"/>
              <c:showPercent val="0"/>
              <c:showBubbleSize val="0"/>
              <c:extLst>
                <c:ext xmlns:c16="http://schemas.microsoft.com/office/drawing/2014/chart" uri="{C3380CC4-5D6E-409C-BE32-E72D297353CC}">
                  <c16:uniqueId val="{00000004-7B2B-4847-98B8-DD31625ADA2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'8D Evaluation'!$O$57</c:f>
              <c:strCache>
                <c:ptCount val="1"/>
                <c:pt idx="0">
                  <c:v>Total</c:v>
                </c:pt>
              </c:strCache>
            </c:strRef>
          </c:cat>
          <c:val>
            <c:numRef>
              <c:f>'8D Evaluation'!$O$59</c:f>
              <c:numCache>
                <c:formatCode>0%</c:formatCode>
                <c:ptCount val="1"/>
                <c:pt idx="0">
                  <c:v>0</c:v>
                </c:pt>
              </c:numCache>
            </c:numRef>
          </c:val>
          <c:extLst>
            <c:ext xmlns:c16="http://schemas.microsoft.com/office/drawing/2014/chart" uri="{C3380CC4-5D6E-409C-BE32-E72D297353CC}">
              <c16:uniqueId val="{00000005-7B2B-4847-98B8-DD31625ADA26}"/>
            </c:ext>
          </c:extLst>
        </c:ser>
        <c:dLbls>
          <c:showLegendKey val="0"/>
          <c:showVal val="0"/>
          <c:showCatName val="0"/>
          <c:showSerName val="0"/>
          <c:showPercent val="0"/>
          <c:showBubbleSize val="0"/>
        </c:dLbls>
        <c:gapWidth val="219"/>
        <c:axId val="786197792"/>
        <c:axId val="786192216"/>
      </c:barChart>
      <c:scatterChart>
        <c:scatterStyle val="lineMarker"/>
        <c:varyColors val="0"/>
        <c:ser>
          <c:idx val="1"/>
          <c:order val="1"/>
          <c:tx>
            <c:v>Target</c:v>
          </c:tx>
          <c:spPr>
            <a:ln w="25400" cap="rnd">
              <a:noFill/>
              <a:round/>
            </a:ln>
            <a:effectLst/>
          </c:spPr>
          <c:marker>
            <c:symbol val="circle"/>
            <c:size val="9"/>
            <c:spPr>
              <a:solidFill>
                <a:srgbClr val="FF0000"/>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1"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'8D Evaluation'!$M$57:$O$57</c:f>
              <c:strCache>
                <c:ptCount val="3"/>
                <c:pt idx="0">
                  <c:v>General Requirements</c:v>
                </c:pt>
                <c:pt idx="1">
                  <c:v>Excellence Criteria</c:v>
                </c:pt>
                <c:pt idx="2">
                  <c:v>Total</c:v>
                </c:pt>
              </c:strCache>
            </c:strRef>
          </c:xVal>
          <c:yVal>
            <c:numRef>
              <c:f>'8D Evaluation'!$O$60</c:f>
              <c:numCache>
                <c:formatCode>0%</c:formatCode>
                <c:ptCount val="1"/>
                <c:pt idx="0">
                  <c:v>0.85</c:v>
                </c:pt>
              </c:numCache>
            </c:numRef>
          </c:yVal>
          <c:smooth val="0"/>
          <c:extLst>
            <c:ext xmlns:c16="http://schemas.microsoft.com/office/drawing/2014/chart" uri="{C3380CC4-5D6E-409C-BE32-E72D297353CC}">
              <c16:uniqueId val="{00000006-7B2B-4847-98B8-DD31625ADA26}"/>
            </c:ext>
          </c:extLst>
        </c:ser>
        <c:dLbls>
          <c:showLegendKey val="0"/>
          <c:showVal val="0"/>
          <c:showCatName val="0"/>
          <c:showSerName val="0"/>
          <c:showPercent val="0"/>
          <c:showBubbleSize val="0"/>
        </c:dLbls>
        <c:axId val="786197792"/>
        <c:axId val="786192216"/>
      </c:scatterChart>
      <c:catAx>
        <c:axId val="786197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786192216"/>
        <c:crosses val="autoZero"/>
        <c:auto val="1"/>
        <c:lblAlgn val="ctr"/>
        <c:lblOffset val="100"/>
        <c:noMultiLvlLbl val="0"/>
      </c:catAx>
      <c:valAx>
        <c:axId val="7861922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786197792"/>
        <c:crosses val="autoZero"/>
        <c:crossBetween val="between"/>
      </c:valAx>
      <c:spPr>
        <a:noFill/>
        <a:ln>
          <a:noFill/>
        </a:ln>
        <a:effectLst/>
      </c:spPr>
    </c:plotArea>
    <c:legend>
      <c:legendPos val="b"/>
      <c:legendEntry>
        <c:idx val="0"/>
        <c:delete val="1"/>
      </c:legendEntry>
      <c:legendEntry>
        <c:idx val="1"/>
        <c:txPr>
          <a:bodyPr rot="0" spcFirstLastPara="1" vertOverflow="ellipsis" vert="horz" wrap="square" anchor="ctr" anchorCtr="1"/>
          <a:lstStyle/>
          <a:p>
            <a:pPr>
              <a:defRPr sz="900" b="0" i="1"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de-DE"/>
              <a:t>Overall 8D Requirements</a:t>
            </a:r>
            <a:r>
              <a:rPr lang="de-DE" baseline="0"/>
              <a:t> Evaluation</a:t>
            </a:r>
            <a:endParaRPr lang="de-D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title>
    <c:autoTitleDeleted val="0"/>
    <c:plotArea>
      <c:layout/>
      <c:barChart>
        <c:barDir val="col"/>
        <c:grouping val="clustered"/>
        <c:varyColors val="0"/>
        <c:ser>
          <c:idx val="0"/>
          <c:order val="0"/>
          <c:tx>
            <c:v>8D Evaluation</c:v>
          </c:tx>
          <c:spPr>
            <a:solidFill>
              <a:schemeClr val="accent1"/>
            </a:solidFill>
            <a:ln>
              <a:solidFill>
                <a:schemeClr val="accent1">
                  <a:lumMod val="60000"/>
                  <a:lumOff val="40000"/>
                </a:schemeClr>
              </a:solidFill>
            </a:ln>
            <a:effectLst/>
          </c:spPr>
          <c:invertIfNegative val="0"/>
          <c:dPt>
            <c:idx val="0"/>
            <c:invertIfNegative val="0"/>
            <c:bubble3D val="0"/>
            <c:spPr>
              <a:solidFill>
                <a:schemeClr val="tx2">
                  <a:lumMod val="40000"/>
                  <a:lumOff val="60000"/>
                </a:schemeClr>
              </a:solidFill>
              <a:ln w="28575">
                <a:solidFill>
                  <a:schemeClr val="tx2">
                    <a:lumMod val="40000"/>
                    <a:lumOff val="60000"/>
                  </a:schemeClr>
                </a:solidFill>
              </a:ln>
              <a:effectLst/>
            </c:spPr>
            <c:extLst>
              <c:ext xmlns:c16="http://schemas.microsoft.com/office/drawing/2014/chart" uri="{C3380CC4-5D6E-409C-BE32-E72D297353CC}">
                <c16:uniqueId val="{00000001-DBED-4613-B775-F85FEA6069F3}"/>
              </c:ext>
            </c:extLst>
          </c:dPt>
          <c:dPt>
            <c:idx val="1"/>
            <c:invertIfNegative val="0"/>
            <c:bubble3D val="0"/>
            <c:spPr>
              <a:noFill/>
              <a:ln w="28575">
                <a:solidFill>
                  <a:schemeClr val="accent1">
                    <a:lumMod val="60000"/>
                    <a:lumOff val="40000"/>
                  </a:schemeClr>
                </a:solidFill>
              </a:ln>
              <a:effectLst/>
            </c:spPr>
            <c:extLst>
              <c:ext xmlns:c16="http://schemas.microsoft.com/office/drawing/2014/chart" uri="{C3380CC4-5D6E-409C-BE32-E72D297353CC}">
                <c16:uniqueId val="{00000003-DBED-4613-B775-F85FEA6069F3}"/>
              </c:ext>
            </c:extLst>
          </c:dPt>
          <c:dLbls>
            <c:dLbl>
              <c:idx val="2"/>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dLblPos val="outEnd"/>
              <c:showLegendKey val="0"/>
              <c:showVal val="1"/>
              <c:showCatName val="0"/>
              <c:showSerName val="0"/>
              <c:showPercent val="0"/>
              <c:showBubbleSize val="0"/>
              <c:extLst>
                <c:ext xmlns:c16="http://schemas.microsoft.com/office/drawing/2014/chart" uri="{C3380CC4-5D6E-409C-BE32-E72D297353CC}">
                  <c16:uniqueId val="{00000004-DBED-4613-B775-F85FEA6069F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'8D Evaluation'!$L$57</c:f>
              <c:strCache>
                <c:ptCount val="1"/>
                <c:pt idx="0">
                  <c:v>Overall Requirements</c:v>
                </c:pt>
              </c:strCache>
            </c:strRef>
          </c:cat>
          <c:val>
            <c:numRef>
              <c:f>'8D Evaluation'!$L$59</c:f>
              <c:numCache>
                <c:formatCode>0</c:formatCode>
                <c:ptCount val="1"/>
                <c:pt idx="0">
                  <c:v>0</c:v>
                </c:pt>
              </c:numCache>
            </c:numRef>
          </c:val>
          <c:extLst>
            <c:ext xmlns:c16="http://schemas.microsoft.com/office/drawing/2014/chart" uri="{C3380CC4-5D6E-409C-BE32-E72D297353CC}">
              <c16:uniqueId val="{00000005-DBED-4613-B775-F85FEA6069F3}"/>
            </c:ext>
          </c:extLst>
        </c:ser>
        <c:dLbls>
          <c:showLegendKey val="0"/>
          <c:showVal val="0"/>
          <c:showCatName val="0"/>
          <c:showSerName val="0"/>
          <c:showPercent val="0"/>
          <c:showBubbleSize val="0"/>
        </c:dLbls>
        <c:gapWidth val="219"/>
        <c:axId val="786197792"/>
        <c:axId val="786192216"/>
      </c:barChart>
      <c:scatterChart>
        <c:scatterStyle val="lineMarker"/>
        <c:varyColors val="0"/>
        <c:ser>
          <c:idx val="1"/>
          <c:order val="1"/>
          <c:tx>
            <c:v>Target</c:v>
          </c:tx>
          <c:spPr>
            <a:ln w="25400" cap="rnd">
              <a:noFill/>
              <a:round/>
            </a:ln>
            <a:effectLst/>
          </c:spPr>
          <c:marker>
            <c:symbol val="circle"/>
            <c:size val="9"/>
            <c:spPr>
              <a:solidFill>
                <a:srgbClr val="FF0000"/>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1"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'8D Evaluation'!$L$57</c:f>
              <c:strCache>
                <c:ptCount val="1"/>
                <c:pt idx="0">
                  <c:v>Overall Requirements</c:v>
                </c:pt>
              </c:strCache>
            </c:strRef>
          </c:xVal>
          <c:yVal>
            <c:numRef>
              <c:f>'8D Evaluation'!$L$60</c:f>
              <c:numCache>
                <c:formatCode>General</c:formatCode>
                <c:ptCount val="1"/>
                <c:pt idx="0">
                  <c:v>6</c:v>
                </c:pt>
              </c:numCache>
            </c:numRef>
          </c:yVal>
          <c:smooth val="0"/>
          <c:extLst>
            <c:ext xmlns:c16="http://schemas.microsoft.com/office/drawing/2014/chart" uri="{C3380CC4-5D6E-409C-BE32-E72D297353CC}">
              <c16:uniqueId val="{00000006-DBED-4613-B775-F85FEA6069F3}"/>
            </c:ext>
          </c:extLst>
        </c:ser>
        <c:dLbls>
          <c:showLegendKey val="0"/>
          <c:showVal val="0"/>
          <c:showCatName val="0"/>
          <c:showSerName val="0"/>
          <c:showPercent val="0"/>
          <c:showBubbleSize val="0"/>
        </c:dLbls>
        <c:axId val="786197792"/>
        <c:axId val="786192216"/>
      </c:scatterChart>
      <c:catAx>
        <c:axId val="786197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786192216"/>
        <c:crosses val="autoZero"/>
        <c:auto val="1"/>
        <c:lblAlgn val="ctr"/>
        <c:lblOffset val="100"/>
        <c:noMultiLvlLbl val="0"/>
      </c:catAx>
      <c:valAx>
        <c:axId val="7861922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786197792"/>
        <c:crosses val="autoZero"/>
        <c:crossBetween val="between"/>
      </c:valAx>
      <c:spPr>
        <a:noFill/>
        <a:ln>
          <a:noFill/>
        </a:ln>
        <a:effectLst/>
      </c:spPr>
    </c:plotArea>
    <c:legend>
      <c:legendPos val="b"/>
      <c:legendEntry>
        <c:idx val="0"/>
        <c:delete val="1"/>
      </c:legendEntry>
      <c:legendEntry>
        <c:idx val="1"/>
        <c:txPr>
          <a:bodyPr rot="0" spcFirstLastPara="1" vertOverflow="ellipsis" vert="horz" wrap="square" anchor="ctr" anchorCtr="1"/>
          <a:lstStyle/>
          <a:p>
            <a:pPr>
              <a:defRPr sz="900" b="0" i="1"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image" Target="../media/image1.png"/><Relationship Id="rId4" Type="http://schemas.openxmlformats.org/officeDocument/2006/relationships/chart" Target="../charts/chart6.xml"/></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xdr:colOff>
          <xdr:row>43</xdr:row>
          <xdr:rowOff>190500</xdr:rowOff>
        </xdr:from>
        <xdr:to>
          <xdr:col>2</xdr:col>
          <xdr:colOff>609600</xdr:colOff>
          <xdr:row>44</xdr:row>
          <xdr:rowOff>47625</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43</xdr:row>
          <xdr:rowOff>190500</xdr:rowOff>
        </xdr:from>
        <xdr:to>
          <xdr:col>4</xdr:col>
          <xdr:colOff>0</xdr:colOff>
          <xdr:row>44</xdr:row>
          <xdr:rowOff>47625</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43</xdr:row>
          <xdr:rowOff>190500</xdr:rowOff>
        </xdr:from>
        <xdr:to>
          <xdr:col>5</xdr:col>
          <xdr:colOff>561975</xdr:colOff>
          <xdr:row>44</xdr:row>
          <xdr:rowOff>47625</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43</xdr:row>
          <xdr:rowOff>190500</xdr:rowOff>
        </xdr:from>
        <xdr:to>
          <xdr:col>6</xdr:col>
          <xdr:colOff>466725</xdr:colOff>
          <xdr:row>44</xdr:row>
          <xdr:rowOff>47625</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NEIN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243349</xdr:colOff>
          <xdr:row>8</xdr:row>
          <xdr:rowOff>19915</xdr:rowOff>
        </xdr:from>
        <xdr:to>
          <xdr:col>9</xdr:col>
          <xdr:colOff>905769</xdr:colOff>
          <xdr:row>8</xdr:row>
          <xdr:rowOff>238991</xdr:rowOff>
        </xdr:to>
        <xdr:grpSp>
          <xdr:nvGrpSpPr>
            <xdr:cNvPr id="6" name="Skupina 5"/>
            <xdr:cNvGrpSpPr/>
          </xdr:nvGrpSpPr>
          <xdr:grpSpPr>
            <a:xfrm>
              <a:off x="5739274" y="1886815"/>
              <a:ext cx="2424545" cy="219076"/>
              <a:chOff x="4720928" y="1379392"/>
              <a:chExt cx="2376920" cy="219076"/>
            </a:xfrm>
          </xdr:grpSpPr>
          <xdr:sp macro="" textlink="">
            <xdr:nvSpPr>
              <xdr:cNvPr id="11269" name="Check Box 5" hidden="1">
                <a:extLst>
                  <a:ext uri="{63B3BB69-23CF-44E3-9099-C40C66FF867C}">
                    <a14:compatExt spid="_x0000_s11269"/>
                  </a:ext>
                </a:extLst>
              </xdr:cNvPr>
              <xdr:cNvSpPr/>
            </xdr:nvSpPr>
            <xdr:spPr bwMode="auto">
              <a:xfrm>
                <a:off x="4720928" y="1397577"/>
                <a:ext cx="739485" cy="2000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NEIN</a:t>
                </a:r>
              </a:p>
            </xdr:txBody>
          </xdr:sp>
          <xdr:sp macro="" textlink="">
            <xdr:nvSpPr>
              <xdr:cNvPr id="11270" name="Check Box 6" hidden="1">
                <a:extLst>
                  <a:ext uri="{63B3BB69-23CF-44E3-9099-C40C66FF867C}">
                    <a14:compatExt spid="_x0000_s11270"/>
                  </a:ext>
                </a:extLst>
              </xdr:cNvPr>
              <xdr:cNvSpPr/>
            </xdr:nvSpPr>
            <xdr:spPr bwMode="auto">
              <a:xfrm>
                <a:off x="5592040" y="1379392"/>
                <a:ext cx="6762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JA</a:t>
                </a:r>
              </a:p>
            </xdr:txBody>
          </xdr:sp>
          <xdr:sp macro="" textlink="">
            <xdr:nvSpPr>
              <xdr:cNvPr id="11271" name="Check Box 7" hidden="1">
                <a:extLst>
                  <a:ext uri="{63B3BB69-23CF-44E3-9099-C40C66FF867C}">
                    <a14:compatExt spid="_x0000_s11271"/>
                  </a:ext>
                </a:extLst>
              </xdr:cNvPr>
              <xdr:cNvSpPr/>
            </xdr:nvSpPr>
            <xdr:spPr bwMode="auto">
              <a:xfrm>
                <a:off x="6430233" y="1379393"/>
                <a:ext cx="66761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INFO</a:t>
                </a:r>
              </a:p>
            </xdr:txBody>
          </xdr:sp>
        </xdr:grpSp>
        <xdr:clientData/>
      </xdr:twoCellAnchor>
    </mc:Choice>
    <mc:Fallback/>
  </mc:AlternateContent>
  <xdr:twoCellAnchor>
    <xdr:from>
      <xdr:col>10</xdr:col>
      <xdr:colOff>1667</xdr:colOff>
      <xdr:row>10</xdr:row>
      <xdr:rowOff>6569</xdr:rowOff>
    </xdr:from>
    <xdr:to>
      <xdr:col>10</xdr:col>
      <xdr:colOff>1674</xdr:colOff>
      <xdr:row>19</xdr:row>
      <xdr:rowOff>6569</xdr:rowOff>
    </xdr:to>
    <xdr:cxnSp macro="">
      <xdr:nvCxnSpPr>
        <xdr:cNvPr id="10" name="Přímá spojnice 6"/>
        <xdr:cNvCxnSpPr/>
      </xdr:nvCxnSpPr>
      <xdr:spPr>
        <a:xfrm flipH="1">
          <a:off x="8505587" y="2361149"/>
          <a:ext cx="7" cy="159258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xdr:colOff>
      <xdr:row>11</xdr:row>
      <xdr:rowOff>0</xdr:rowOff>
    </xdr:from>
    <xdr:to>
      <xdr:col>4</xdr:col>
      <xdr:colOff>5</xdr:colOff>
      <xdr:row>19</xdr:row>
      <xdr:rowOff>0</xdr:rowOff>
    </xdr:to>
    <xdr:cxnSp macro="">
      <xdr:nvCxnSpPr>
        <xdr:cNvPr id="11" name="Přímá spojnice 32"/>
        <xdr:cNvCxnSpPr/>
      </xdr:nvCxnSpPr>
      <xdr:spPr>
        <a:xfrm flipH="1">
          <a:off x="2964181" y="2537460"/>
          <a:ext cx="4" cy="14097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xdr:row>
      <xdr:rowOff>190500</xdr:rowOff>
    </xdr:from>
    <xdr:to>
      <xdr:col>0</xdr:col>
      <xdr:colOff>0</xdr:colOff>
      <xdr:row>9</xdr:row>
      <xdr:rowOff>22411</xdr:rowOff>
    </xdr:to>
    <xdr:cxnSp macro="">
      <xdr:nvCxnSpPr>
        <xdr:cNvPr id="12" name="Přímá spojnice 43"/>
        <xdr:cNvCxnSpPr/>
      </xdr:nvCxnSpPr>
      <xdr:spPr>
        <a:xfrm>
          <a:off x="0" y="685800"/>
          <a:ext cx="0" cy="146259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695200</xdr:colOff>
      <xdr:row>0</xdr:row>
      <xdr:rowOff>79190</xdr:rowOff>
    </xdr:from>
    <xdr:to>
      <xdr:col>10</xdr:col>
      <xdr:colOff>973622</xdr:colOff>
      <xdr:row>0</xdr:row>
      <xdr:rowOff>420804</xdr:rowOff>
    </xdr:to>
    <xdr:pic>
      <xdr:nvPicPr>
        <xdr:cNvPr id="13" name="Obrázek 38" descr="http://192.168.1.16/attachments/173_LOGO-SW-T.png"/>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895" t="19115" r="3158" b="20089"/>
        <a:stretch/>
      </xdr:blipFill>
      <xdr:spPr bwMode="auto">
        <a:xfrm>
          <a:off x="8147560" y="79190"/>
          <a:ext cx="1329982" cy="3416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8</xdr:col>
          <xdr:colOff>295275</xdr:colOff>
          <xdr:row>26</xdr:row>
          <xdr:rowOff>47625</xdr:rowOff>
        </xdr:from>
        <xdr:to>
          <xdr:col>8</xdr:col>
          <xdr:colOff>619125</xdr:colOff>
          <xdr:row>26</xdr:row>
          <xdr:rowOff>200025</xdr:rowOff>
        </xdr:to>
        <xdr:sp macro="" textlink="">
          <xdr:nvSpPr>
            <xdr:cNvPr id="11272" name="Check Box 8" hidden="1">
              <a:extLst>
                <a:ext uri="{63B3BB69-23CF-44E3-9099-C40C66FF867C}">
                  <a14:compatExt spid="_x0000_s1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27</xdr:row>
          <xdr:rowOff>47625</xdr:rowOff>
        </xdr:from>
        <xdr:to>
          <xdr:col>8</xdr:col>
          <xdr:colOff>619125</xdr:colOff>
          <xdr:row>27</xdr:row>
          <xdr:rowOff>200025</xdr:rowOff>
        </xdr:to>
        <xdr:sp macro="" textlink="">
          <xdr:nvSpPr>
            <xdr:cNvPr id="11273" name="Check Box 9" hidden="1">
              <a:extLst>
                <a:ext uri="{63B3BB69-23CF-44E3-9099-C40C66FF867C}">
                  <a14:compatExt spid="_x0000_s1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28</xdr:row>
          <xdr:rowOff>47625</xdr:rowOff>
        </xdr:from>
        <xdr:to>
          <xdr:col>8</xdr:col>
          <xdr:colOff>619125</xdr:colOff>
          <xdr:row>28</xdr:row>
          <xdr:rowOff>200025</xdr:rowOff>
        </xdr:to>
        <xdr:sp macro="" textlink="">
          <xdr:nvSpPr>
            <xdr:cNvPr id="11274" name="Check Box 10" hidden="1">
              <a:extLst>
                <a:ext uri="{63B3BB69-23CF-44E3-9099-C40C66FF867C}">
                  <a14:compatExt spid="_x0000_s1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29</xdr:row>
          <xdr:rowOff>47625</xdr:rowOff>
        </xdr:from>
        <xdr:to>
          <xdr:col>8</xdr:col>
          <xdr:colOff>619125</xdr:colOff>
          <xdr:row>29</xdr:row>
          <xdr:rowOff>200025</xdr:rowOff>
        </xdr:to>
        <xdr:sp macro="" textlink="">
          <xdr:nvSpPr>
            <xdr:cNvPr id="11275" name="Check Box 11" hidden="1">
              <a:extLst>
                <a:ext uri="{63B3BB69-23CF-44E3-9099-C40C66FF867C}">
                  <a14:compatExt spid="_x0000_s1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31</xdr:row>
          <xdr:rowOff>47625</xdr:rowOff>
        </xdr:from>
        <xdr:to>
          <xdr:col>8</xdr:col>
          <xdr:colOff>619125</xdr:colOff>
          <xdr:row>31</xdr:row>
          <xdr:rowOff>200025</xdr:rowOff>
        </xdr:to>
        <xdr:sp macro="" textlink="">
          <xdr:nvSpPr>
            <xdr:cNvPr id="11276" name="Check Box 12" hidden="1">
              <a:extLst>
                <a:ext uri="{63B3BB69-23CF-44E3-9099-C40C66FF867C}">
                  <a14:compatExt spid="_x0000_s11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32</xdr:row>
          <xdr:rowOff>47625</xdr:rowOff>
        </xdr:from>
        <xdr:to>
          <xdr:col>8</xdr:col>
          <xdr:colOff>619125</xdr:colOff>
          <xdr:row>32</xdr:row>
          <xdr:rowOff>200025</xdr:rowOff>
        </xdr:to>
        <xdr:sp macro="" textlink="">
          <xdr:nvSpPr>
            <xdr:cNvPr id="11277" name="Check Box 13" hidden="1">
              <a:extLst>
                <a:ext uri="{63B3BB69-23CF-44E3-9099-C40C66FF867C}">
                  <a14:compatExt spid="_x0000_s11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33</xdr:row>
          <xdr:rowOff>47625</xdr:rowOff>
        </xdr:from>
        <xdr:to>
          <xdr:col>8</xdr:col>
          <xdr:colOff>619125</xdr:colOff>
          <xdr:row>33</xdr:row>
          <xdr:rowOff>200025</xdr:rowOff>
        </xdr:to>
        <xdr:sp macro="" textlink="">
          <xdr:nvSpPr>
            <xdr:cNvPr id="11278" name="Check Box 14" hidden="1">
              <a:extLst>
                <a:ext uri="{63B3BB69-23CF-44E3-9099-C40C66FF867C}">
                  <a14:compatExt spid="_x0000_s1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54</xdr:row>
          <xdr:rowOff>57150</xdr:rowOff>
        </xdr:from>
        <xdr:to>
          <xdr:col>10</xdr:col>
          <xdr:colOff>723900</xdr:colOff>
          <xdr:row>54</xdr:row>
          <xdr:rowOff>209550</xdr:rowOff>
        </xdr:to>
        <xdr:sp macro="" textlink="">
          <xdr:nvSpPr>
            <xdr:cNvPr id="11279" name="Check Box 15" hidden="1">
              <a:extLst>
                <a:ext uri="{63B3BB69-23CF-44E3-9099-C40C66FF867C}">
                  <a14:compatExt spid="_x0000_s1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55</xdr:row>
          <xdr:rowOff>57150</xdr:rowOff>
        </xdr:from>
        <xdr:to>
          <xdr:col>10</xdr:col>
          <xdr:colOff>723900</xdr:colOff>
          <xdr:row>55</xdr:row>
          <xdr:rowOff>209550</xdr:rowOff>
        </xdr:to>
        <xdr:sp macro="" textlink="">
          <xdr:nvSpPr>
            <xdr:cNvPr id="11280" name="Check Box 16" hidden="1">
              <a:extLst>
                <a:ext uri="{63B3BB69-23CF-44E3-9099-C40C66FF867C}">
                  <a14:compatExt spid="_x0000_s1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56</xdr:row>
          <xdr:rowOff>57150</xdr:rowOff>
        </xdr:from>
        <xdr:to>
          <xdr:col>10</xdr:col>
          <xdr:colOff>723900</xdr:colOff>
          <xdr:row>56</xdr:row>
          <xdr:rowOff>209550</xdr:rowOff>
        </xdr:to>
        <xdr:sp macro="" textlink="">
          <xdr:nvSpPr>
            <xdr:cNvPr id="11281" name="Check Box 17" hidden="1">
              <a:extLst>
                <a:ext uri="{63B3BB69-23CF-44E3-9099-C40C66FF867C}">
                  <a14:compatExt spid="_x0000_s11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57</xdr:row>
          <xdr:rowOff>57150</xdr:rowOff>
        </xdr:from>
        <xdr:to>
          <xdr:col>10</xdr:col>
          <xdr:colOff>723900</xdr:colOff>
          <xdr:row>57</xdr:row>
          <xdr:rowOff>209550</xdr:rowOff>
        </xdr:to>
        <xdr:sp macro="" textlink="">
          <xdr:nvSpPr>
            <xdr:cNvPr id="11282" name="Check Box 18" hidden="1">
              <a:extLst>
                <a:ext uri="{63B3BB69-23CF-44E3-9099-C40C66FF867C}">
                  <a14:compatExt spid="_x0000_s1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59</xdr:row>
          <xdr:rowOff>57150</xdr:rowOff>
        </xdr:from>
        <xdr:to>
          <xdr:col>10</xdr:col>
          <xdr:colOff>723900</xdr:colOff>
          <xdr:row>59</xdr:row>
          <xdr:rowOff>209550</xdr:rowOff>
        </xdr:to>
        <xdr:sp macro="" textlink="">
          <xdr:nvSpPr>
            <xdr:cNvPr id="11283" name="Check Box 19" hidden="1">
              <a:extLst>
                <a:ext uri="{63B3BB69-23CF-44E3-9099-C40C66FF867C}">
                  <a14:compatExt spid="_x0000_s1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61</xdr:row>
          <xdr:rowOff>57150</xdr:rowOff>
        </xdr:from>
        <xdr:to>
          <xdr:col>10</xdr:col>
          <xdr:colOff>723900</xdr:colOff>
          <xdr:row>61</xdr:row>
          <xdr:rowOff>209550</xdr:rowOff>
        </xdr:to>
        <xdr:sp macro="" textlink="">
          <xdr:nvSpPr>
            <xdr:cNvPr id="11284" name="Check Box 20" hidden="1">
              <a:extLst>
                <a:ext uri="{63B3BB69-23CF-44E3-9099-C40C66FF867C}">
                  <a14:compatExt spid="_x0000_s11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62</xdr:row>
          <xdr:rowOff>57150</xdr:rowOff>
        </xdr:from>
        <xdr:to>
          <xdr:col>10</xdr:col>
          <xdr:colOff>723900</xdr:colOff>
          <xdr:row>62</xdr:row>
          <xdr:rowOff>209550</xdr:rowOff>
        </xdr:to>
        <xdr:sp macro="" textlink="">
          <xdr:nvSpPr>
            <xdr:cNvPr id="11285" name="Check Box 21" hidden="1">
              <a:extLst>
                <a:ext uri="{63B3BB69-23CF-44E3-9099-C40C66FF867C}">
                  <a14:compatExt spid="_x0000_s11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64</xdr:row>
          <xdr:rowOff>57150</xdr:rowOff>
        </xdr:from>
        <xdr:to>
          <xdr:col>10</xdr:col>
          <xdr:colOff>723900</xdr:colOff>
          <xdr:row>64</xdr:row>
          <xdr:rowOff>209550</xdr:rowOff>
        </xdr:to>
        <xdr:sp macro="" textlink="">
          <xdr:nvSpPr>
            <xdr:cNvPr id="11286" name="Check Box 22" hidden="1">
              <a:extLst>
                <a:ext uri="{63B3BB69-23CF-44E3-9099-C40C66FF867C}">
                  <a14:compatExt spid="_x0000_s11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63</xdr:row>
          <xdr:rowOff>57150</xdr:rowOff>
        </xdr:from>
        <xdr:to>
          <xdr:col>10</xdr:col>
          <xdr:colOff>723900</xdr:colOff>
          <xdr:row>63</xdr:row>
          <xdr:rowOff>209550</xdr:rowOff>
        </xdr:to>
        <xdr:sp macro="" textlink="">
          <xdr:nvSpPr>
            <xdr:cNvPr id="11287" name="Check Box 23" hidden="1">
              <a:extLst>
                <a:ext uri="{63B3BB69-23CF-44E3-9099-C40C66FF867C}">
                  <a14:compatExt spid="_x0000_s11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72</xdr:row>
          <xdr:rowOff>9525</xdr:rowOff>
        </xdr:from>
        <xdr:to>
          <xdr:col>4</xdr:col>
          <xdr:colOff>381000</xdr:colOff>
          <xdr:row>72</xdr:row>
          <xdr:rowOff>161925</xdr:rowOff>
        </xdr:to>
        <xdr:sp macro="" textlink="">
          <xdr:nvSpPr>
            <xdr:cNvPr id="11288" name="Check Box 24" hidden="1">
              <a:extLst>
                <a:ext uri="{63B3BB69-23CF-44E3-9099-C40C66FF867C}">
                  <a14:compatExt spid="_x0000_s11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58</xdr:row>
          <xdr:rowOff>57150</xdr:rowOff>
        </xdr:from>
        <xdr:to>
          <xdr:col>10</xdr:col>
          <xdr:colOff>723900</xdr:colOff>
          <xdr:row>58</xdr:row>
          <xdr:rowOff>209550</xdr:rowOff>
        </xdr:to>
        <xdr:sp macro="" textlink="">
          <xdr:nvSpPr>
            <xdr:cNvPr id="11289" name="Check Box 25" hidden="1">
              <a:extLst>
                <a:ext uri="{63B3BB69-23CF-44E3-9099-C40C66FF867C}">
                  <a14:compatExt spid="_x0000_s11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xdr:row>
          <xdr:rowOff>19050</xdr:rowOff>
        </xdr:from>
        <xdr:to>
          <xdr:col>3</xdr:col>
          <xdr:colOff>447675</xdr:colOff>
          <xdr:row>2</xdr:row>
          <xdr:rowOff>171450</xdr:rowOff>
        </xdr:to>
        <xdr:sp macro="" textlink="">
          <xdr:nvSpPr>
            <xdr:cNvPr id="11290" name="Check Box 26" hidden="1">
              <a:extLst>
                <a:ext uri="{63B3BB69-23CF-44E3-9099-C40C66FF867C}">
                  <a14:compatExt spid="_x0000_s11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3</xdr:row>
          <xdr:rowOff>19050</xdr:rowOff>
        </xdr:from>
        <xdr:to>
          <xdr:col>3</xdr:col>
          <xdr:colOff>447675</xdr:colOff>
          <xdr:row>3</xdr:row>
          <xdr:rowOff>171450</xdr:rowOff>
        </xdr:to>
        <xdr:sp macro="" textlink="">
          <xdr:nvSpPr>
            <xdr:cNvPr id="11291" name="Check Box 27" hidden="1">
              <a:extLst>
                <a:ext uri="{63B3BB69-23CF-44E3-9099-C40C66FF867C}">
                  <a14:compatExt spid="_x0000_s11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4</xdr:row>
          <xdr:rowOff>19050</xdr:rowOff>
        </xdr:from>
        <xdr:to>
          <xdr:col>3</xdr:col>
          <xdr:colOff>447675</xdr:colOff>
          <xdr:row>4</xdr:row>
          <xdr:rowOff>171450</xdr:rowOff>
        </xdr:to>
        <xdr:sp macro="" textlink="">
          <xdr:nvSpPr>
            <xdr:cNvPr id="11292" name="Check Box 28" hidden="1">
              <a:extLst>
                <a:ext uri="{63B3BB69-23CF-44E3-9099-C40C66FF867C}">
                  <a14:compatExt spid="_x0000_s11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6</xdr:row>
          <xdr:rowOff>19050</xdr:rowOff>
        </xdr:from>
        <xdr:to>
          <xdr:col>3</xdr:col>
          <xdr:colOff>447675</xdr:colOff>
          <xdr:row>6</xdr:row>
          <xdr:rowOff>171450</xdr:rowOff>
        </xdr:to>
        <xdr:sp macro="" textlink="">
          <xdr:nvSpPr>
            <xdr:cNvPr id="11293" name="Check Box 29" hidden="1">
              <a:extLst>
                <a:ext uri="{63B3BB69-23CF-44E3-9099-C40C66FF867C}">
                  <a14:compatExt spid="_x0000_s11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2</xdr:row>
          <xdr:rowOff>19050</xdr:rowOff>
        </xdr:from>
        <xdr:to>
          <xdr:col>5</xdr:col>
          <xdr:colOff>447675</xdr:colOff>
          <xdr:row>2</xdr:row>
          <xdr:rowOff>171450</xdr:rowOff>
        </xdr:to>
        <xdr:sp macro="" textlink="">
          <xdr:nvSpPr>
            <xdr:cNvPr id="11294" name="Check Box 30" hidden="1">
              <a:extLst>
                <a:ext uri="{63B3BB69-23CF-44E3-9099-C40C66FF867C}">
                  <a14:compatExt spid="_x0000_s11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3</xdr:row>
          <xdr:rowOff>19050</xdr:rowOff>
        </xdr:from>
        <xdr:to>
          <xdr:col>5</xdr:col>
          <xdr:colOff>447675</xdr:colOff>
          <xdr:row>3</xdr:row>
          <xdr:rowOff>171450</xdr:rowOff>
        </xdr:to>
        <xdr:sp macro="" textlink="">
          <xdr:nvSpPr>
            <xdr:cNvPr id="11295" name="Check Box 31" hidden="1">
              <a:extLst>
                <a:ext uri="{63B3BB69-23CF-44E3-9099-C40C66FF867C}">
                  <a14:compatExt spid="_x0000_s11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4</xdr:row>
          <xdr:rowOff>28575</xdr:rowOff>
        </xdr:from>
        <xdr:to>
          <xdr:col>5</xdr:col>
          <xdr:colOff>447675</xdr:colOff>
          <xdr:row>4</xdr:row>
          <xdr:rowOff>180975</xdr:rowOff>
        </xdr:to>
        <xdr:sp macro="" textlink="">
          <xdr:nvSpPr>
            <xdr:cNvPr id="11296" name="Check Box 32" hidden="1">
              <a:extLst>
                <a:ext uri="{63B3BB69-23CF-44E3-9099-C40C66FF867C}">
                  <a14:compatExt spid="_x0000_s11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30</xdr:row>
          <xdr:rowOff>47625</xdr:rowOff>
        </xdr:from>
        <xdr:to>
          <xdr:col>8</xdr:col>
          <xdr:colOff>619125</xdr:colOff>
          <xdr:row>30</xdr:row>
          <xdr:rowOff>200025</xdr:rowOff>
        </xdr:to>
        <xdr:sp macro="" textlink="">
          <xdr:nvSpPr>
            <xdr:cNvPr id="11297" name="Check Box 33" hidden="1">
              <a:extLst>
                <a:ext uri="{63B3BB69-23CF-44E3-9099-C40C66FF867C}">
                  <a14:compatExt spid="_x0000_s11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43</xdr:row>
          <xdr:rowOff>190500</xdr:rowOff>
        </xdr:from>
        <xdr:to>
          <xdr:col>9</xdr:col>
          <xdr:colOff>609600</xdr:colOff>
          <xdr:row>44</xdr:row>
          <xdr:rowOff>47625</xdr:rowOff>
        </xdr:to>
        <xdr:sp macro="" textlink="">
          <xdr:nvSpPr>
            <xdr:cNvPr id="11298" name="Check Box 34" hidden="1">
              <a:extLst>
                <a:ext uri="{63B3BB69-23CF-44E3-9099-C40C66FF867C}">
                  <a14:compatExt spid="_x0000_s11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43</xdr:row>
          <xdr:rowOff>190500</xdr:rowOff>
        </xdr:from>
        <xdr:to>
          <xdr:col>10</xdr:col>
          <xdr:colOff>609600</xdr:colOff>
          <xdr:row>44</xdr:row>
          <xdr:rowOff>47625</xdr:rowOff>
        </xdr:to>
        <xdr:sp macro="" textlink="">
          <xdr:nvSpPr>
            <xdr:cNvPr id="11299" name="Check Box 35" hidden="1">
              <a:extLst>
                <a:ext uri="{63B3BB69-23CF-44E3-9099-C40C66FF867C}">
                  <a14:compatExt spid="_x0000_s11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66</xdr:row>
          <xdr:rowOff>28575</xdr:rowOff>
        </xdr:from>
        <xdr:to>
          <xdr:col>9</xdr:col>
          <xdr:colOff>609600</xdr:colOff>
          <xdr:row>66</xdr:row>
          <xdr:rowOff>180975</xdr:rowOff>
        </xdr:to>
        <xdr:sp macro="" textlink="">
          <xdr:nvSpPr>
            <xdr:cNvPr id="11300" name="Check Box 36" hidden="1">
              <a:extLst>
                <a:ext uri="{63B3BB69-23CF-44E3-9099-C40C66FF867C}">
                  <a14:compatExt spid="_x0000_s11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6</xdr:row>
          <xdr:rowOff>19050</xdr:rowOff>
        </xdr:from>
        <xdr:to>
          <xdr:col>5</xdr:col>
          <xdr:colOff>447675</xdr:colOff>
          <xdr:row>6</xdr:row>
          <xdr:rowOff>171450</xdr:rowOff>
        </xdr:to>
        <xdr:sp macro="" textlink="">
          <xdr:nvSpPr>
            <xdr:cNvPr id="11301" name="Check Box 37" hidden="1">
              <a:extLst>
                <a:ext uri="{63B3BB69-23CF-44E3-9099-C40C66FF867C}">
                  <a14:compatExt spid="_x0000_s11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5</xdr:row>
          <xdr:rowOff>19050</xdr:rowOff>
        </xdr:from>
        <xdr:to>
          <xdr:col>5</xdr:col>
          <xdr:colOff>447675</xdr:colOff>
          <xdr:row>5</xdr:row>
          <xdr:rowOff>171450</xdr:rowOff>
        </xdr:to>
        <xdr:sp macro="" textlink="">
          <xdr:nvSpPr>
            <xdr:cNvPr id="11302" name="Check Box 38" hidden="1">
              <a:extLst>
                <a:ext uri="{63B3BB69-23CF-44E3-9099-C40C66FF867C}">
                  <a14:compatExt spid="_x0000_s11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5</xdr:row>
          <xdr:rowOff>19050</xdr:rowOff>
        </xdr:from>
        <xdr:to>
          <xdr:col>3</xdr:col>
          <xdr:colOff>447675</xdr:colOff>
          <xdr:row>5</xdr:row>
          <xdr:rowOff>171450</xdr:rowOff>
        </xdr:to>
        <xdr:sp macro="" textlink="">
          <xdr:nvSpPr>
            <xdr:cNvPr id="11303" name="Check Box 39" hidden="1">
              <a:extLst>
                <a:ext uri="{63B3BB69-23CF-44E3-9099-C40C66FF867C}">
                  <a14:compatExt spid="_x0000_s11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editAs="oneCell">
    <xdr:from>
      <xdr:col>6</xdr:col>
      <xdr:colOff>318147</xdr:colOff>
      <xdr:row>0</xdr:row>
      <xdr:rowOff>124239</xdr:rowOff>
    </xdr:from>
    <xdr:to>
      <xdr:col>9</xdr:col>
      <xdr:colOff>631889</xdr:colOff>
      <xdr:row>2</xdr:row>
      <xdr:rowOff>66260</xdr:rowOff>
    </xdr:to>
    <xdr:pic>
      <xdr:nvPicPr>
        <xdr:cNvPr id="2" name="Obrázek 38" descr="http://192.168.1.16/attachments/173_LOGO-SW-T.png"/>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895" t="19115" r="3158" b="20089"/>
        <a:stretch/>
      </xdr:blipFill>
      <xdr:spPr bwMode="auto">
        <a:xfrm>
          <a:off x="11281422" y="124239"/>
          <a:ext cx="1934112" cy="5039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2037654</xdr:colOff>
      <xdr:row>60</xdr:row>
      <xdr:rowOff>92921</xdr:rowOff>
    </xdr:from>
    <xdr:to>
      <xdr:col>5</xdr:col>
      <xdr:colOff>1285554</xdr:colOff>
      <xdr:row>70</xdr:row>
      <xdr:rowOff>86558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61020</xdr:colOff>
      <xdr:row>55</xdr:row>
      <xdr:rowOff>33698</xdr:rowOff>
    </xdr:from>
    <xdr:to>
      <xdr:col>17</xdr:col>
      <xdr:colOff>21799</xdr:colOff>
      <xdr:row>60</xdr:row>
      <xdr:rowOff>13154</xdr:rowOff>
    </xdr:to>
    <xdr:sp macro="" textlink="">
      <xdr:nvSpPr>
        <xdr:cNvPr id="4" name="Textfeld 3"/>
        <xdr:cNvSpPr txBox="1"/>
      </xdr:nvSpPr>
      <xdr:spPr>
        <a:xfrm>
          <a:off x="14586645" y="18264548"/>
          <a:ext cx="5961529" cy="11510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a:solidFill>
                <a:srgbClr val="0070C0"/>
              </a:solidFill>
              <a:latin typeface="Arial" panose="020B0604020202020204" pitchFamily="34" charset="0"/>
              <a:cs typeface="Arial" panose="020B0604020202020204" pitchFamily="34" charset="0"/>
            </a:rPr>
            <a:t>Explanation</a:t>
          </a:r>
        </a:p>
        <a:p>
          <a:endParaRPr lang="de-DE" sz="1200" b="1">
            <a:solidFill>
              <a:srgbClr val="0070C0"/>
            </a:solidFill>
            <a:latin typeface="Arial" panose="020B0604020202020204" pitchFamily="34" charset="0"/>
            <a:cs typeface="Arial" panose="020B0604020202020204" pitchFamily="34" charset="0"/>
          </a:endParaRPr>
        </a:p>
        <a:p>
          <a:r>
            <a:rPr lang="de-DE" sz="1200" b="1">
              <a:solidFill>
                <a:srgbClr val="0070C0"/>
              </a:solidFill>
              <a:latin typeface="Arial" panose="020B0604020202020204" pitchFamily="34" charset="0"/>
              <a:cs typeface="Arial" panose="020B0604020202020204" pitchFamily="34" charset="0"/>
            </a:rPr>
            <a:t>In order to</a:t>
          </a:r>
          <a:r>
            <a:rPr lang="de-DE" sz="1200" b="1" baseline="0">
              <a:solidFill>
                <a:srgbClr val="0070C0"/>
              </a:solidFill>
              <a:latin typeface="Arial" panose="020B0604020202020204" pitchFamily="34" charset="0"/>
              <a:cs typeface="Arial" panose="020B0604020202020204" pitchFamily="34" charset="0"/>
            </a:rPr>
            <a:t> reach an evaluation with result "ok", it's mandatory to fulfill:</a:t>
          </a:r>
          <a:endParaRPr lang="de-DE" sz="1200" b="1">
            <a:solidFill>
              <a:srgbClr val="0070C0"/>
            </a:solidFill>
            <a:latin typeface="Arial" panose="020B0604020202020204" pitchFamily="34" charset="0"/>
            <a:cs typeface="Arial" panose="020B0604020202020204" pitchFamily="34" charset="0"/>
          </a:endParaRPr>
        </a:p>
        <a:p>
          <a:r>
            <a:rPr lang="de-DE" sz="1200" b="1">
              <a:solidFill>
                <a:srgbClr val="0070C0"/>
              </a:solidFill>
              <a:latin typeface="Arial" panose="020B0604020202020204" pitchFamily="34" charset="0"/>
              <a:cs typeface="Arial" panose="020B0604020202020204" pitchFamily="34" charset="0"/>
            </a:rPr>
            <a:t>- At least 85% of overall</a:t>
          </a:r>
          <a:r>
            <a:rPr lang="de-DE" sz="1200" b="1" baseline="0">
              <a:solidFill>
                <a:srgbClr val="0070C0"/>
              </a:solidFill>
              <a:latin typeface="Arial" panose="020B0604020202020204" pitchFamily="34" charset="0"/>
              <a:cs typeface="Arial" panose="020B0604020202020204" pitchFamily="34" charset="0"/>
            </a:rPr>
            <a:t> score</a:t>
          </a:r>
          <a:endParaRPr lang="de-DE" sz="1200" b="1">
            <a:solidFill>
              <a:srgbClr val="0070C0"/>
            </a:solidFill>
            <a:latin typeface="Arial" panose="020B0604020202020204" pitchFamily="34" charset="0"/>
            <a:cs typeface="Arial" panose="020B0604020202020204" pitchFamily="34" charset="0"/>
          </a:endParaRPr>
        </a:p>
        <a:p>
          <a:r>
            <a:rPr lang="de-DE" sz="1200" b="1">
              <a:solidFill>
                <a:srgbClr val="0070C0"/>
              </a:solidFill>
              <a:latin typeface="Arial" panose="020B0604020202020204" pitchFamily="34" charset="0"/>
              <a:cs typeface="Arial" panose="020B0604020202020204" pitchFamily="34" charset="0"/>
            </a:rPr>
            <a:t>- Additional all genreal requirements (44 / 44)</a:t>
          </a:r>
        </a:p>
        <a:p>
          <a:r>
            <a:rPr lang="de-DE" sz="1200" b="1">
              <a:solidFill>
                <a:srgbClr val="0070C0"/>
              </a:solidFill>
              <a:latin typeface="Arial" panose="020B0604020202020204" pitchFamily="34" charset="0"/>
              <a:cs typeface="Arial" panose="020B0604020202020204" pitchFamily="34" charset="0"/>
            </a:rPr>
            <a:t>- At least</a:t>
          </a:r>
          <a:r>
            <a:rPr lang="de-DE" sz="1200" b="1" baseline="0">
              <a:solidFill>
                <a:srgbClr val="0070C0"/>
              </a:solidFill>
              <a:latin typeface="Arial" panose="020B0604020202020204" pitchFamily="34" charset="0"/>
              <a:cs typeface="Arial" panose="020B0604020202020204" pitchFamily="34" charset="0"/>
            </a:rPr>
            <a:t> </a:t>
          </a:r>
          <a:r>
            <a:rPr lang="de-DE" sz="1200" b="1">
              <a:solidFill>
                <a:srgbClr val="0070C0"/>
              </a:solidFill>
              <a:latin typeface="Arial" panose="020B0604020202020204" pitchFamily="34" charset="0"/>
              <a:cs typeface="Arial" panose="020B0604020202020204" pitchFamily="34" charset="0"/>
            </a:rPr>
            <a:t>13 excellence</a:t>
          </a:r>
          <a:r>
            <a:rPr lang="de-DE" sz="1200" b="1" baseline="0">
              <a:solidFill>
                <a:srgbClr val="0070C0"/>
              </a:solidFill>
              <a:latin typeface="Arial" panose="020B0604020202020204" pitchFamily="34" charset="0"/>
              <a:cs typeface="Arial" panose="020B0604020202020204" pitchFamily="34" charset="0"/>
            </a:rPr>
            <a:t> criteria</a:t>
          </a:r>
          <a:endParaRPr lang="de-DE" sz="1200" b="1">
            <a:solidFill>
              <a:srgbClr val="0070C0"/>
            </a:solidFill>
            <a:latin typeface="Arial" panose="020B0604020202020204" pitchFamily="34" charset="0"/>
            <a:cs typeface="Arial" panose="020B0604020202020204" pitchFamily="34" charset="0"/>
          </a:endParaRPr>
        </a:p>
      </xdr:txBody>
    </xdr:sp>
    <xdr:clientData/>
  </xdr:twoCellAnchor>
  <xdr:twoCellAnchor>
    <xdr:from>
      <xdr:col>5</xdr:col>
      <xdr:colOff>4814357</xdr:colOff>
      <xdr:row>60</xdr:row>
      <xdr:rowOff>94192</xdr:rowOff>
    </xdr:from>
    <xdr:to>
      <xdr:col>11</xdr:col>
      <xdr:colOff>4982</xdr:colOff>
      <xdr:row>70</xdr:row>
      <xdr:rowOff>62167</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1323975</xdr:colOff>
      <xdr:row>60</xdr:row>
      <xdr:rowOff>95250</xdr:rowOff>
    </xdr:from>
    <xdr:to>
      <xdr:col>5</xdr:col>
      <xdr:colOff>4772775</xdr:colOff>
      <xdr:row>70</xdr:row>
      <xdr:rowOff>63225</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819150</xdr:colOff>
      <xdr:row>0</xdr:row>
      <xdr:rowOff>47625</xdr:rowOff>
    </xdr:from>
    <xdr:to>
      <xdr:col>4</xdr:col>
      <xdr:colOff>676275</xdr:colOff>
      <xdr:row>0</xdr:row>
      <xdr:rowOff>338193</xdr:rowOff>
    </xdr:to>
    <xdr:pic>
      <xdr:nvPicPr>
        <xdr:cNvPr id="2" name="Obrázek 38" descr="http://192.168.1.16/attachments/173_LOGO-SW-T.png"/>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895" t="19115" r="3158" b="20089"/>
        <a:stretch/>
      </xdr:blipFill>
      <xdr:spPr bwMode="auto">
        <a:xfrm>
          <a:off x="7776210" y="47625"/>
          <a:ext cx="1152525" cy="2905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xdr:col>
      <xdr:colOff>819150</xdr:colOff>
      <xdr:row>0</xdr:row>
      <xdr:rowOff>47625</xdr:rowOff>
    </xdr:from>
    <xdr:to>
      <xdr:col>4</xdr:col>
      <xdr:colOff>676275</xdr:colOff>
      <xdr:row>0</xdr:row>
      <xdr:rowOff>338193</xdr:rowOff>
    </xdr:to>
    <xdr:pic>
      <xdr:nvPicPr>
        <xdr:cNvPr id="2" name="Obrázek 38" descr="http://192.168.1.16/attachments/173_LOGO-SW-T.png"/>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895" t="19115" r="3158" b="20089"/>
        <a:stretch/>
      </xdr:blipFill>
      <xdr:spPr bwMode="auto">
        <a:xfrm>
          <a:off x="7581900" y="47625"/>
          <a:ext cx="1114425" cy="2905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xdr:colOff>
          <xdr:row>43</xdr:row>
          <xdr:rowOff>190500</xdr:rowOff>
        </xdr:from>
        <xdr:to>
          <xdr:col>2</xdr:col>
          <xdr:colOff>609600</xdr:colOff>
          <xdr:row>44</xdr:row>
          <xdr:rowOff>47625</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43</xdr:row>
          <xdr:rowOff>190500</xdr:rowOff>
        </xdr:from>
        <xdr:to>
          <xdr:col>4</xdr:col>
          <xdr:colOff>0</xdr:colOff>
          <xdr:row>44</xdr:row>
          <xdr:rowOff>47625</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43</xdr:row>
          <xdr:rowOff>190500</xdr:rowOff>
        </xdr:from>
        <xdr:to>
          <xdr:col>5</xdr:col>
          <xdr:colOff>561975</xdr:colOff>
          <xdr:row>44</xdr:row>
          <xdr:rowOff>47625</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43</xdr:row>
          <xdr:rowOff>190500</xdr:rowOff>
        </xdr:from>
        <xdr:to>
          <xdr:col>6</xdr:col>
          <xdr:colOff>466725</xdr:colOff>
          <xdr:row>44</xdr:row>
          <xdr:rowOff>47625</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243349</xdr:colOff>
          <xdr:row>8</xdr:row>
          <xdr:rowOff>19915</xdr:rowOff>
        </xdr:from>
        <xdr:to>
          <xdr:col>9</xdr:col>
          <xdr:colOff>905769</xdr:colOff>
          <xdr:row>8</xdr:row>
          <xdr:rowOff>238991</xdr:rowOff>
        </xdr:to>
        <xdr:grpSp>
          <xdr:nvGrpSpPr>
            <xdr:cNvPr id="6" name="Skupina 5"/>
            <xdr:cNvGrpSpPr/>
          </xdr:nvGrpSpPr>
          <xdr:grpSpPr>
            <a:xfrm>
              <a:off x="5739274" y="1886815"/>
              <a:ext cx="2424545" cy="219076"/>
              <a:chOff x="4720928" y="1379392"/>
              <a:chExt cx="2376919" cy="219076"/>
            </a:xfrm>
          </xdr:grpSpPr>
          <xdr:sp macro="" textlink="">
            <xdr:nvSpPr>
              <xdr:cNvPr id="3079" name="Check Box 7" hidden="1">
                <a:extLst>
                  <a:ext uri="{63B3BB69-23CF-44E3-9099-C40C66FF867C}">
                    <a14:compatExt spid="_x0000_s3079"/>
                  </a:ext>
                </a:extLst>
              </xdr:cNvPr>
              <xdr:cNvSpPr/>
            </xdr:nvSpPr>
            <xdr:spPr bwMode="auto">
              <a:xfrm>
                <a:off x="4720928" y="1397577"/>
                <a:ext cx="739485" cy="2000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NO</a:t>
                </a:r>
              </a:p>
            </xdr:txBody>
          </xdr:sp>
          <xdr:sp macro="" textlink="">
            <xdr:nvSpPr>
              <xdr:cNvPr id="3080" name="Check Box 8" hidden="1">
                <a:extLst>
                  <a:ext uri="{63B3BB69-23CF-44E3-9099-C40C66FF867C}">
                    <a14:compatExt spid="_x0000_s3080"/>
                  </a:ext>
                </a:extLst>
              </xdr:cNvPr>
              <xdr:cNvSpPr/>
            </xdr:nvSpPr>
            <xdr:spPr bwMode="auto">
              <a:xfrm>
                <a:off x="5592040" y="1379392"/>
                <a:ext cx="6762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YES</a:t>
                </a:r>
              </a:p>
            </xdr:txBody>
          </xdr:sp>
          <xdr:sp macro="" textlink="">
            <xdr:nvSpPr>
              <xdr:cNvPr id="3091" name="Check Box 19" hidden="1">
                <a:extLst>
                  <a:ext uri="{63B3BB69-23CF-44E3-9099-C40C66FF867C}">
                    <a14:compatExt spid="_x0000_s3091"/>
                  </a:ext>
                </a:extLst>
              </xdr:cNvPr>
              <xdr:cNvSpPr/>
            </xdr:nvSpPr>
            <xdr:spPr bwMode="auto">
              <a:xfrm>
                <a:off x="6430232" y="1379393"/>
                <a:ext cx="66761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INFO</a:t>
                </a:r>
              </a:p>
            </xdr:txBody>
          </xdr:sp>
        </xdr:grpSp>
        <xdr:clientData/>
      </xdr:twoCellAnchor>
    </mc:Choice>
    <mc:Fallback/>
  </mc:AlternateContent>
  <xdr:twoCellAnchor>
    <xdr:from>
      <xdr:col>10</xdr:col>
      <xdr:colOff>1667</xdr:colOff>
      <xdr:row>10</xdr:row>
      <xdr:rowOff>6569</xdr:rowOff>
    </xdr:from>
    <xdr:to>
      <xdr:col>10</xdr:col>
      <xdr:colOff>1674</xdr:colOff>
      <xdr:row>19</xdr:row>
      <xdr:rowOff>6569</xdr:rowOff>
    </xdr:to>
    <xdr:cxnSp macro="">
      <xdr:nvCxnSpPr>
        <xdr:cNvPr id="7" name="Přímá spojnice 6"/>
        <xdr:cNvCxnSpPr/>
      </xdr:nvCxnSpPr>
      <xdr:spPr>
        <a:xfrm flipH="1">
          <a:off x="7533221" y="1853739"/>
          <a:ext cx="7" cy="192541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xdr:colOff>
      <xdr:row>11</xdr:row>
      <xdr:rowOff>0</xdr:rowOff>
    </xdr:from>
    <xdr:to>
      <xdr:col>4</xdr:col>
      <xdr:colOff>5</xdr:colOff>
      <xdr:row>19</xdr:row>
      <xdr:rowOff>0</xdr:rowOff>
    </xdr:to>
    <xdr:cxnSp macro="">
      <xdr:nvCxnSpPr>
        <xdr:cNvPr id="33" name="Přímá spojnice 32"/>
        <xdr:cNvCxnSpPr/>
      </xdr:nvCxnSpPr>
      <xdr:spPr>
        <a:xfrm flipH="1">
          <a:off x="2410811" y="2036379"/>
          <a:ext cx="4" cy="1721069"/>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xdr:row>
      <xdr:rowOff>190500</xdr:rowOff>
    </xdr:from>
    <xdr:to>
      <xdr:col>0</xdr:col>
      <xdr:colOff>0</xdr:colOff>
      <xdr:row>9</xdr:row>
      <xdr:rowOff>22411</xdr:rowOff>
    </xdr:to>
    <xdr:cxnSp macro="">
      <xdr:nvCxnSpPr>
        <xdr:cNvPr id="44" name="Přímá spojnice 43"/>
        <xdr:cNvCxnSpPr/>
      </xdr:nvCxnSpPr>
      <xdr:spPr>
        <a:xfrm>
          <a:off x="0" y="579904"/>
          <a:ext cx="0" cy="106736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695200</xdr:colOff>
      <xdr:row>0</xdr:row>
      <xdr:rowOff>79190</xdr:rowOff>
    </xdr:from>
    <xdr:to>
      <xdr:col>10</xdr:col>
      <xdr:colOff>973622</xdr:colOff>
      <xdr:row>0</xdr:row>
      <xdr:rowOff>420804</xdr:rowOff>
    </xdr:to>
    <xdr:pic>
      <xdr:nvPicPr>
        <xdr:cNvPr id="39" name="Obrázek 38" descr="http://192.168.1.16/attachments/173_LOGO-SW-T.png"/>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895" t="19115" r="3158" b="20089"/>
        <a:stretch/>
      </xdr:blipFill>
      <xdr:spPr bwMode="auto">
        <a:xfrm>
          <a:off x="7721288" y="448984"/>
          <a:ext cx="1298159" cy="3416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8</xdr:col>
          <xdr:colOff>295275</xdr:colOff>
          <xdr:row>26</xdr:row>
          <xdr:rowOff>47625</xdr:rowOff>
        </xdr:from>
        <xdr:to>
          <xdr:col>8</xdr:col>
          <xdr:colOff>619125</xdr:colOff>
          <xdr:row>26</xdr:row>
          <xdr:rowOff>200025</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27</xdr:row>
          <xdr:rowOff>47625</xdr:rowOff>
        </xdr:from>
        <xdr:to>
          <xdr:col>8</xdr:col>
          <xdr:colOff>619125</xdr:colOff>
          <xdr:row>27</xdr:row>
          <xdr:rowOff>200025</xdr:rowOff>
        </xdr:to>
        <xdr:sp macro="" textlink="">
          <xdr:nvSpPr>
            <xdr:cNvPr id="3097" name="Check Box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28</xdr:row>
          <xdr:rowOff>47625</xdr:rowOff>
        </xdr:from>
        <xdr:to>
          <xdr:col>8</xdr:col>
          <xdr:colOff>619125</xdr:colOff>
          <xdr:row>28</xdr:row>
          <xdr:rowOff>200025</xdr:rowOff>
        </xdr:to>
        <xdr:sp macro="" textlink="">
          <xdr:nvSpPr>
            <xdr:cNvPr id="3098" name="Check Box 26" hidden="1">
              <a:extLst>
                <a:ext uri="{63B3BB69-23CF-44E3-9099-C40C66FF867C}">
                  <a14:compatExt spid="_x0000_s3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29</xdr:row>
          <xdr:rowOff>47625</xdr:rowOff>
        </xdr:from>
        <xdr:to>
          <xdr:col>8</xdr:col>
          <xdr:colOff>619125</xdr:colOff>
          <xdr:row>29</xdr:row>
          <xdr:rowOff>200025</xdr:rowOff>
        </xdr:to>
        <xdr:sp macro="" textlink="">
          <xdr:nvSpPr>
            <xdr:cNvPr id="3099" name="Check Box 27" hidden="1">
              <a:extLst>
                <a:ext uri="{63B3BB69-23CF-44E3-9099-C40C66FF867C}">
                  <a14:compatExt spid="_x0000_s3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31</xdr:row>
          <xdr:rowOff>47625</xdr:rowOff>
        </xdr:from>
        <xdr:to>
          <xdr:col>8</xdr:col>
          <xdr:colOff>619125</xdr:colOff>
          <xdr:row>31</xdr:row>
          <xdr:rowOff>200025</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32</xdr:row>
          <xdr:rowOff>47625</xdr:rowOff>
        </xdr:from>
        <xdr:to>
          <xdr:col>8</xdr:col>
          <xdr:colOff>619125</xdr:colOff>
          <xdr:row>32</xdr:row>
          <xdr:rowOff>200025</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33</xdr:row>
          <xdr:rowOff>47625</xdr:rowOff>
        </xdr:from>
        <xdr:to>
          <xdr:col>8</xdr:col>
          <xdr:colOff>619125</xdr:colOff>
          <xdr:row>33</xdr:row>
          <xdr:rowOff>200025</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54</xdr:row>
          <xdr:rowOff>57150</xdr:rowOff>
        </xdr:from>
        <xdr:to>
          <xdr:col>10</xdr:col>
          <xdr:colOff>723900</xdr:colOff>
          <xdr:row>54</xdr:row>
          <xdr:rowOff>209550</xdr:rowOff>
        </xdr:to>
        <xdr:sp macro="" textlink="">
          <xdr:nvSpPr>
            <xdr:cNvPr id="3123" name="Check Box 51" hidden="1">
              <a:extLst>
                <a:ext uri="{63B3BB69-23CF-44E3-9099-C40C66FF867C}">
                  <a14:compatExt spid="_x0000_s3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55</xdr:row>
          <xdr:rowOff>57150</xdr:rowOff>
        </xdr:from>
        <xdr:to>
          <xdr:col>10</xdr:col>
          <xdr:colOff>723900</xdr:colOff>
          <xdr:row>55</xdr:row>
          <xdr:rowOff>209550</xdr:rowOff>
        </xdr:to>
        <xdr:sp macro="" textlink="">
          <xdr:nvSpPr>
            <xdr:cNvPr id="3125" name="Check Box 53" hidden="1">
              <a:extLst>
                <a:ext uri="{63B3BB69-23CF-44E3-9099-C40C66FF867C}">
                  <a14:compatExt spid="_x0000_s3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56</xdr:row>
          <xdr:rowOff>57150</xdr:rowOff>
        </xdr:from>
        <xdr:to>
          <xdr:col>10</xdr:col>
          <xdr:colOff>723900</xdr:colOff>
          <xdr:row>56</xdr:row>
          <xdr:rowOff>209550</xdr:rowOff>
        </xdr:to>
        <xdr:sp macro="" textlink="">
          <xdr:nvSpPr>
            <xdr:cNvPr id="3126" name="Check Box 54" hidden="1">
              <a:extLst>
                <a:ext uri="{63B3BB69-23CF-44E3-9099-C40C66FF867C}">
                  <a14:compatExt spid="_x0000_s3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57</xdr:row>
          <xdr:rowOff>57150</xdr:rowOff>
        </xdr:from>
        <xdr:to>
          <xdr:col>10</xdr:col>
          <xdr:colOff>723900</xdr:colOff>
          <xdr:row>57</xdr:row>
          <xdr:rowOff>209550</xdr:rowOff>
        </xdr:to>
        <xdr:sp macro="" textlink="">
          <xdr:nvSpPr>
            <xdr:cNvPr id="3127" name="Check Box 55" hidden="1">
              <a:extLst>
                <a:ext uri="{63B3BB69-23CF-44E3-9099-C40C66FF867C}">
                  <a14:compatExt spid="_x0000_s3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59</xdr:row>
          <xdr:rowOff>57150</xdr:rowOff>
        </xdr:from>
        <xdr:to>
          <xdr:col>10</xdr:col>
          <xdr:colOff>723900</xdr:colOff>
          <xdr:row>59</xdr:row>
          <xdr:rowOff>209550</xdr:rowOff>
        </xdr:to>
        <xdr:sp macro="" textlink="">
          <xdr:nvSpPr>
            <xdr:cNvPr id="3128" name="Check Box 56" hidden="1">
              <a:extLst>
                <a:ext uri="{63B3BB69-23CF-44E3-9099-C40C66FF867C}">
                  <a14:compatExt spid="_x0000_s3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61</xdr:row>
          <xdr:rowOff>57150</xdr:rowOff>
        </xdr:from>
        <xdr:to>
          <xdr:col>10</xdr:col>
          <xdr:colOff>723900</xdr:colOff>
          <xdr:row>61</xdr:row>
          <xdr:rowOff>209550</xdr:rowOff>
        </xdr:to>
        <xdr:sp macro="" textlink="">
          <xdr:nvSpPr>
            <xdr:cNvPr id="3129" name="Check Box 57" hidden="1">
              <a:extLst>
                <a:ext uri="{63B3BB69-23CF-44E3-9099-C40C66FF867C}">
                  <a14:compatExt spid="_x0000_s3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62</xdr:row>
          <xdr:rowOff>57150</xdr:rowOff>
        </xdr:from>
        <xdr:to>
          <xdr:col>10</xdr:col>
          <xdr:colOff>723900</xdr:colOff>
          <xdr:row>62</xdr:row>
          <xdr:rowOff>209550</xdr:rowOff>
        </xdr:to>
        <xdr:sp macro="" textlink="">
          <xdr:nvSpPr>
            <xdr:cNvPr id="3130" name="Check Box 58" hidden="1">
              <a:extLst>
                <a:ext uri="{63B3BB69-23CF-44E3-9099-C40C66FF867C}">
                  <a14:compatExt spid="_x0000_s3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64</xdr:row>
          <xdr:rowOff>57150</xdr:rowOff>
        </xdr:from>
        <xdr:to>
          <xdr:col>10</xdr:col>
          <xdr:colOff>723900</xdr:colOff>
          <xdr:row>64</xdr:row>
          <xdr:rowOff>209550</xdr:rowOff>
        </xdr:to>
        <xdr:sp macro="" textlink="">
          <xdr:nvSpPr>
            <xdr:cNvPr id="3131" name="Check Box 59" hidden="1">
              <a:extLst>
                <a:ext uri="{63B3BB69-23CF-44E3-9099-C40C66FF867C}">
                  <a14:compatExt spid="_x0000_s3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63</xdr:row>
          <xdr:rowOff>57150</xdr:rowOff>
        </xdr:from>
        <xdr:to>
          <xdr:col>10</xdr:col>
          <xdr:colOff>723900</xdr:colOff>
          <xdr:row>63</xdr:row>
          <xdr:rowOff>209550</xdr:rowOff>
        </xdr:to>
        <xdr:sp macro="" textlink="">
          <xdr:nvSpPr>
            <xdr:cNvPr id="3132" name="Check Box 60" hidden="1">
              <a:extLst>
                <a:ext uri="{63B3BB69-23CF-44E3-9099-C40C66FF867C}">
                  <a14:compatExt spid="_x0000_s3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72</xdr:row>
          <xdr:rowOff>9525</xdr:rowOff>
        </xdr:from>
        <xdr:to>
          <xdr:col>4</xdr:col>
          <xdr:colOff>381000</xdr:colOff>
          <xdr:row>72</xdr:row>
          <xdr:rowOff>161925</xdr:rowOff>
        </xdr:to>
        <xdr:sp macro="" textlink="">
          <xdr:nvSpPr>
            <xdr:cNvPr id="3134" name="Check Box 62" hidden="1">
              <a:extLst>
                <a:ext uri="{63B3BB69-23CF-44E3-9099-C40C66FF867C}">
                  <a14:compatExt spid="_x0000_s3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58</xdr:row>
          <xdr:rowOff>57150</xdr:rowOff>
        </xdr:from>
        <xdr:to>
          <xdr:col>10</xdr:col>
          <xdr:colOff>723900</xdr:colOff>
          <xdr:row>58</xdr:row>
          <xdr:rowOff>209550</xdr:rowOff>
        </xdr:to>
        <xdr:sp macro="" textlink="">
          <xdr:nvSpPr>
            <xdr:cNvPr id="3142" name="Check Box 70" hidden="1">
              <a:extLst>
                <a:ext uri="{63B3BB69-23CF-44E3-9099-C40C66FF867C}">
                  <a14:compatExt spid="_x0000_s3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xdr:row>
          <xdr:rowOff>19050</xdr:rowOff>
        </xdr:from>
        <xdr:to>
          <xdr:col>3</xdr:col>
          <xdr:colOff>447675</xdr:colOff>
          <xdr:row>2</xdr:row>
          <xdr:rowOff>171450</xdr:rowOff>
        </xdr:to>
        <xdr:sp macro="" textlink="">
          <xdr:nvSpPr>
            <xdr:cNvPr id="3145" name="Check Box 73" hidden="1">
              <a:extLst>
                <a:ext uri="{63B3BB69-23CF-44E3-9099-C40C66FF867C}">
                  <a14:compatExt spid="_x0000_s3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3</xdr:row>
          <xdr:rowOff>19050</xdr:rowOff>
        </xdr:from>
        <xdr:to>
          <xdr:col>3</xdr:col>
          <xdr:colOff>447675</xdr:colOff>
          <xdr:row>3</xdr:row>
          <xdr:rowOff>171450</xdr:rowOff>
        </xdr:to>
        <xdr:sp macro="" textlink="">
          <xdr:nvSpPr>
            <xdr:cNvPr id="3146" name="Check Box 74" hidden="1">
              <a:extLst>
                <a:ext uri="{63B3BB69-23CF-44E3-9099-C40C66FF867C}">
                  <a14:compatExt spid="_x0000_s3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4</xdr:row>
          <xdr:rowOff>19050</xdr:rowOff>
        </xdr:from>
        <xdr:to>
          <xdr:col>3</xdr:col>
          <xdr:colOff>447675</xdr:colOff>
          <xdr:row>4</xdr:row>
          <xdr:rowOff>171450</xdr:rowOff>
        </xdr:to>
        <xdr:sp macro="" textlink="">
          <xdr:nvSpPr>
            <xdr:cNvPr id="3147" name="Check Box 75" hidden="1">
              <a:extLst>
                <a:ext uri="{63B3BB69-23CF-44E3-9099-C40C66FF867C}">
                  <a14:compatExt spid="_x0000_s3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6</xdr:row>
          <xdr:rowOff>19050</xdr:rowOff>
        </xdr:from>
        <xdr:to>
          <xdr:col>3</xdr:col>
          <xdr:colOff>447675</xdr:colOff>
          <xdr:row>6</xdr:row>
          <xdr:rowOff>171450</xdr:rowOff>
        </xdr:to>
        <xdr:sp macro="" textlink="">
          <xdr:nvSpPr>
            <xdr:cNvPr id="3148" name="Check Box 76" hidden="1">
              <a:extLst>
                <a:ext uri="{63B3BB69-23CF-44E3-9099-C40C66FF867C}">
                  <a14:compatExt spid="_x0000_s3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2</xdr:row>
          <xdr:rowOff>19050</xdr:rowOff>
        </xdr:from>
        <xdr:to>
          <xdr:col>5</xdr:col>
          <xdr:colOff>447675</xdr:colOff>
          <xdr:row>2</xdr:row>
          <xdr:rowOff>171450</xdr:rowOff>
        </xdr:to>
        <xdr:sp macro="" textlink="">
          <xdr:nvSpPr>
            <xdr:cNvPr id="3149" name="Check Box 77" hidden="1">
              <a:extLst>
                <a:ext uri="{63B3BB69-23CF-44E3-9099-C40C66FF867C}">
                  <a14:compatExt spid="_x0000_s3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3</xdr:row>
          <xdr:rowOff>19050</xdr:rowOff>
        </xdr:from>
        <xdr:to>
          <xdr:col>5</xdr:col>
          <xdr:colOff>447675</xdr:colOff>
          <xdr:row>3</xdr:row>
          <xdr:rowOff>171450</xdr:rowOff>
        </xdr:to>
        <xdr:sp macro="" textlink="">
          <xdr:nvSpPr>
            <xdr:cNvPr id="3150" name="Check Box 78" hidden="1">
              <a:extLst>
                <a:ext uri="{63B3BB69-23CF-44E3-9099-C40C66FF867C}">
                  <a14:compatExt spid="_x0000_s3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4</xdr:row>
          <xdr:rowOff>28575</xdr:rowOff>
        </xdr:from>
        <xdr:to>
          <xdr:col>5</xdr:col>
          <xdr:colOff>447675</xdr:colOff>
          <xdr:row>4</xdr:row>
          <xdr:rowOff>180975</xdr:rowOff>
        </xdr:to>
        <xdr:sp macro="" textlink="">
          <xdr:nvSpPr>
            <xdr:cNvPr id="3151" name="Check Box 79" hidden="1">
              <a:extLst>
                <a:ext uri="{63B3BB69-23CF-44E3-9099-C40C66FF867C}">
                  <a14:compatExt spid="_x0000_s3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30</xdr:row>
          <xdr:rowOff>47625</xdr:rowOff>
        </xdr:from>
        <xdr:to>
          <xdr:col>8</xdr:col>
          <xdr:colOff>619125</xdr:colOff>
          <xdr:row>30</xdr:row>
          <xdr:rowOff>200025</xdr:rowOff>
        </xdr:to>
        <xdr:sp macro="" textlink="">
          <xdr:nvSpPr>
            <xdr:cNvPr id="3152" name="Check Box 80" hidden="1">
              <a:extLst>
                <a:ext uri="{63B3BB69-23CF-44E3-9099-C40C66FF867C}">
                  <a14:compatExt spid="_x0000_s3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43</xdr:row>
          <xdr:rowOff>190500</xdr:rowOff>
        </xdr:from>
        <xdr:to>
          <xdr:col>9</xdr:col>
          <xdr:colOff>609600</xdr:colOff>
          <xdr:row>44</xdr:row>
          <xdr:rowOff>47625</xdr:rowOff>
        </xdr:to>
        <xdr:sp macro="" textlink="">
          <xdr:nvSpPr>
            <xdr:cNvPr id="3156" name="Check Box 84" hidden="1">
              <a:extLst>
                <a:ext uri="{63B3BB69-23CF-44E3-9099-C40C66FF867C}">
                  <a14:compatExt spid="_x0000_s3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43</xdr:row>
          <xdr:rowOff>190500</xdr:rowOff>
        </xdr:from>
        <xdr:to>
          <xdr:col>10</xdr:col>
          <xdr:colOff>609600</xdr:colOff>
          <xdr:row>44</xdr:row>
          <xdr:rowOff>47625</xdr:rowOff>
        </xdr:to>
        <xdr:sp macro="" textlink="">
          <xdr:nvSpPr>
            <xdr:cNvPr id="3157" name="Check Box 85" hidden="1">
              <a:extLst>
                <a:ext uri="{63B3BB69-23CF-44E3-9099-C40C66FF867C}">
                  <a14:compatExt spid="_x0000_s3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66</xdr:row>
          <xdr:rowOff>28575</xdr:rowOff>
        </xdr:from>
        <xdr:to>
          <xdr:col>9</xdr:col>
          <xdr:colOff>609600</xdr:colOff>
          <xdr:row>66</xdr:row>
          <xdr:rowOff>180975</xdr:rowOff>
        </xdr:to>
        <xdr:sp macro="" textlink="">
          <xdr:nvSpPr>
            <xdr:cNvPr id="3159" name="Check Box 87" hidden="1">
              <a:extLst>
                <a:ext uri="{63B3BB69-23CF-44E3-9099-C40C66FF867C}">
                  <a14:compatExt spid="_x0000_s3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6</xdr:row>
          <xdr:rowOff>19050</xdr:rowOff>
        </xdr:from>
        <xdr:to>
          <xdr:col>5</xdr:col>
          <xdr:colOff>447675</xdr:colOff>
          <xdr:row>6</xdr:row>
          <xdr:rowOff>171450</xdr:rowOff>
        </xdr:to>
        <xdr:sp macro="" textlink="">
          <xdr:nvSpPr>
            <xdr:cNvPr id="3161" name="Check Box 89" hidden="1">
              <a:extLst>
                <a:ext uri="{63B3BB69-23CF-44E3-9099-C40C66FF867C}">
                  <a14:compatExt spid="_x0000_s3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5</xdr:row>
          <xdr:rowOff>19050</xdr:rowOff>
        </xdr:from>
        <xdr:to>
          <xdr:col>5</xdr:col>
          <xdr:colOff>447675</xdr:colOff>
          <xdr:row>5</xdr:row>
          <xdr:rowOff>171450</xdr:rowOff>
        </xdr:to>
        <xdr:sp macro="" textlink="">
          <xdr:nvSpPr>
            <xdr:cNvPr id="3162" name="Check Box 90" hidden="1">
              <a:extLst>
                <a:ext uri="{63B3BB69-23CF-44E3-9099-C40C66FF867C}">
                  <a14:compatExt spid="_x0000_s3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5</xdr:row>
          <xdr:rowOff>19050</xdr:rowOff>
        </xdr:from>
        <xdr:to>
          <xdr:col>3</xdr:col>
          <xdr:colOff>447675</xdr:colOff>
          <xdr:row>5</xdr:row>
          <xdr:rowOff>171450</xdr:rowOff>
        </xdr:to>
        <xdr:sp macro="" textlink="">
          <xdr:nvSpPr>
            <xdr:cNvPr id="3163" name="Check Box 91" hidden="1">
              <a:extLst>
                <a:ext uri="{63B3BB69-23CF-44E3-9099-C40C66FF867C}">
                  <a14:compatExt spid="_x0000_s3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xdr:col>
      <xdr:colOff>7286</xdr:colOff>
      <xdr:row>27</xdr:row>
      <xdr:rowOff>118929</xdr:rowOff>
    </xdr:from>
    <xdr:to>
      <xdr:col>59</xdr:col>
      <xdr:colOff>1916</xdr:colOff>
      <xdr:row>27</xdr:row>
      <xdr:rowOff>118929</xdr:rowOff>
    </xdr:to>
    <xdr:cxnSp macro="">
      <xdr:nvCxnSpPr>
        <xdr:cNvPr id="2" name="AutoShape 14"/>
        <xdr:cNvCxnSpPr>
          <a:cxnSpLocks noChangeShapeType="1"/>
        </xdr:cNvCxnSpPr>
      </xdr:nvCxnSpPr>
      <xdr:spPr bwMode="auto">
        <a:xfrm>
          <a:off x="235886" y="4776654"/>
          <a:ext cx="4261830" cy="0"/>
        </a:xfrm>
        <a:prstGeom prst="straightConnector1">
          <a:avLst/>
        </a:prstGeom>
        <a:noFill/>
        <a:ln w="222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79</xdr:col>
      <xdr:colOff>8426</xdr:colOff>
      <xdr:row>27</xdr:row>
      <xdr:rowOff>118790</xdr:rowOff>
    </xdr:from>
    <xdr:to>
      <xdr:col>132</xdr:col>
      <xdr:colOff>114387</xdr:colOff>
      <xdr:row>27</xdr:row>
      <xdr:rowOff>120317</xdr:rowOff>
    </xdr:to>
    <xdr:cxnSp macro="">
      <xdr:nvCxnSpPr>
        <xdr:cNvPr id="3" name="AutoShape 20"/>
        <xdr:cNvCxnSpPr>
          <a:cxnSpLocks noChangeShapeType="1"/>
        </xdr:cNvCxnSpPr>
      </xdr:nvCxnSpPr>
      <xdr:spPr bwMode="auto">
        <a:xfrm flipV="1">
          <a:off x="6028226" y="4776515"/>
          <a:ext cx="4144561" cy="1527"/>
        </a:xfrm>
        <a:prstGeom prst="straightConnector1">
          <a:avLst/>
        </a:prstGeom>
        <a:noFill/>
        <a:ln w="22225">
          <a:solidFill>
            <a:srgbClr val="000000"/>
          </a:solidFill>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124</xdr:col>
      <xdr:colOff>65314</xdr:colOff>
      <xdr:row>10</xdr:row>
      <xdr:rowOff>5443</xdr:rowOff>
    </xdr:from>
    <xdr:to>
      <xdr:col>132</xdr:col>
      <xdr:colOff>5443</xdr:colOff>
      <xdr:row>27</xdr:row>
      <xdr:rowOff>125185</xdr:rowOff>
    </xdr:to>
    <xdr:cxnSp macro="">
      <xdr:nvCxnSpPr>
        <xdr:cNvPr id="4" name="AutoShape 23"/>
        <xdr:cNvCxnSpPr>
          <a:cxnSpLocks noChangeShapeType="1"/>
        </xdr:cNvCxnSpPr>
      </xdr:nvCxnSpPr>
      <xdr:spPr bwMode="auto">
        <a:xfrm flipH="1">
          <a:off x="9514114" y="1977118"/>
          <a:ext cx="549729" cy="2805792"/>
        </a:xfrm>
        <a:prstGeom prst="straightConnector1">
          <a:avLst/>
        </a:prstGeom>
        <a:noFill/>
        <a:ln w="12700">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59</xdr:col>
      <xdr:colOff>654</xdr:colOff>
      <xdr:row>20</xdr:row>
      <xdr:rowOff>115957</xdr:rowOff>
    </xdr:from>
    <xdr:to>
      <xdr:col>79</xdr:col>
      <xdr:colOff>13136</xdr:colOff>
      <xdr:row>23</xdr:row>
      <xdr:rowOff>115991</xdr:rowOff>
    </xdr:to>
    <xdr:sp macro="" textlink="">
      <xdr:nvSpPr>
        <xdr:cNvPr id="5" name="Text Box 27"/>
        <xdr:cNvSpPr txBox="1">
          <a:spLocks noChangeArrowheads="1"/>
        </xdr:cNvSpPr>
      </xdr:nvSpPr>
      <xdr:spPr bwMode="auto">
        <a:xfrm>
          <a:off x="4398719" y="3660914"/>
          <a:ext cx="1503352" cy="447294"/>
        </a:xfrm>
        <a:prstGeom prst="rect">
          <a:avLst/>
        </a:prstGeom>
        <a:solidFill>
          <a:srgbClr val="FF0000"/>
        </a:solidFill>
        <a:ln w="9525">
          <a:solidFill>
            <a:srgbClr val="000000"/>
          </a:solidFill>
          <a:miter lim="800000"/>
          <a:headEnd/>
          <a:tailEnd/>
        </a:ln>
      </xdr:spPr>
      <xdr:txBody>
        <a:bodyPr vertOverflow="clip" wrap="square" lIns="91440" tIns="45720" rIns="91440" bIns="4572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de-DE" sz="1000" b="1" i="0" u="none" strike="noStrike" kern="0" cap="none" spc="0" normalizeH="0" baseline="0" noProof="0">
              <a:ln>
                <a:noFill/>
              </a:ln>
              <a:solidFill>
                <a:schemeClr val="bg1"/>
              </a:solidFill>
              <a:effectLst/>
              <a:uLnTx/>
              <a:uFillTx/>
              <a:latin typeface="Arial" panose="020B0604020202020204" pitchFamily="34" charset="0"/>
              <a:ea typeface="Tahoma"/>
              <a:cs typeface="Arial" panose="020B0604020202020204" pitchFamily="34" charset="0"/>
            </a:rPr>
            <a:t>PROBLEM (WIRKUNG)</a:t>
          </a:r>
        </a:p>
      </xdr:txBody>
    </xdr:sp>
    <xdr:clientData/>
  </xdr:twoCellAnchor>
  <xdr:twoCellAnchor>
    <xdr:from>
      <xdr:col>1</xdr:col>
      <xdr:colOff>66675</xdr:colOff>
      <xdr:row>7</xdr:row>
      <xdr:rowOff>47625</xdr:rowOff>
    </xdr:from>
    <xdr:to>
      <xdr:col>48</xdr:col>
      <xdr:colOff>70030</xdr:colOff>
      <xdr:row>8</xdr:row>
      <xdr:rowOff>59121</xdr:rowOff>
    </xdr:to>
    <xdr:sp macro="" textlink="" fLocksText="0">
      <xdr:nvSpPr>
        <xdr:cNvPr id="6" name="Text Box 30"/>
        <xdr:cNvSpPr txBox="1">
          <a:spLocks noChangeArrowheads="1"/>
        </xdr:cNvSpPr>
      </xdr:nvSpPr>
      <xdr:spPr bwMode="auto">
        <a:xfrm>
          <a:off x="142875" y="1514475"/>
          <a:ext cx="3584755" cy="192471"/>
        </a:xfrm>
        <a:prstGeom prst="rect">
          <a:avLst/>
        </a:prstGeom>
        <a:solidFill>
          <a:schemeClr val="accent6">
            <a:lumMod val="60000"/>
            <a:lumOff val="40000"/>
          </a:schemeClr>
        </a:solidFill>
        <a:ln w="9525">
          <a:solidFill>
            <a:srgbClr val="000000"/>
          </a:solidFill>
          <a:miter lim="800000"/>
          <a:headEnd/>
          <a:tailEnd/>
        </a:ln>
      </xdr:spPr>
      <xdr:txBody>
        <a:bodyPr vertOverflow="clip" wrap="square" lIns="91440" tIns="45720" rIns="91440" bIns="4572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de-DE" sz="1000" b="1" i="0" u="none" strike="noStrike" kern="0" cap="none" spc="0" normalizeH="0" baseline="0" noProof="0">
              <a:ln>
                <a:noFill/>
              </a:ln>
              <a:solidFill>
                <a:sysClr val="windowText" lastClr="000000"/>
              </a:solidFill>
              <a:effectLst/>
              <a:uLnTx/>
              <a:uFillTx/>
              <a:latin typeface="+mn-lt"/>
              <a:ea typeface="Tahoma"/>
              <a:cs typeface="Tahoma"/>
            </a:rPr>
            <a:t> </a:t>
          </a: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Tahoma"/>
              <a:cs typeface="Arial" panose="020B0604020202020204" pitchFamily="34" charset="0"/>
            </a:rPr>
            <a:t>Auftreten des Fehlers</a:t>
          </a:r>
        </a:p>
      </xdr:txBody>
    </xdr:sp>
    <xdr:clientData fLocksWithSheet="0"/>
  </xdr:twoCellAnchor>
  <xdr:twoCellAnchor>
    <xdr:from>
      <xdr:col>87</xdr:col>
      <xdr:colOff>23811</xdr:colOff>
      <xdr:row>7</xdr:row>
      <xdr:rowOff>46862</xdr:rowOff>
    </xdr:from>
    <xdr:to>
      <xdr:col>132</xdr:col>
      <xdr:colOff>180411</xdr:colOff>
      <xdr:row>8</xdr:row>
      <xdr:rowOff>60287</xdr:rowOff>
    </xdr:to>
    <xdr:sp macro="" textlink="" fLocksText="0">
      <xdr:nvSpPr>
        <xdr:cNvPr id="7" name="Text Box 31"/>
        <xdr:cNvSpPr txBox="1">
          <a:spLocks noChangeArrowheads="1"/>
        </xdr:cNvSpPr>
      </xdr:nvSpPr>
      <xdr:spPr bwMode="auto">
        <a:xfrm>
          <a:off x="6653211" y="1513712"/>
          <a:ext cx="3585600" cy="194400"/>
        </a:xfrm>
        <a:prstGeom prst="rect">
          <a:avLst/>
        </a:prstGeom>
        <a:solidFill>
          <a:schemeClr val="accent5">
            <a:lumMod val="60000"/>
            <a:lumOff val="40000"/>
          </a:schemeClr>
        </a:solidFill>
        <a:ln w="9525">
          <a:solidFill>
            <a:srgbClr val="000000"/>
          </a:solidFill>
          <a:miter lim="800000"/>
          <a:headEnd/>
          <a:tailEnd/>
        </a:ln>
      </xdr:spPr>
      <xdr:txBody>
        <a:bodyPr vertOverflow="clip" wrap="square" lIns="91440" tIns="45720" rIns="91440" bIns="4572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Tahoma"/>
              <a:cs typeface="Arial" panose="020B0604020202020204" pitchFamily="34" charset="0"/>
            </a:rPr>
            <a:t>Nicht-Erkennung des Fehlers</a:t>
          </a:r>
        </a:p>
      </xdr:txBody>
    </xdr:sp>
    <xdr:clientData fLocksWithSheet="0"/>
  </xdr:twoCellAnchor>
  <xdr:twoCellAnchor>
    <xdr:from>
      <xdr:col>14</xdr:col>
      <xdr:colOff>6572</xdr:colOff>
      <xdr:row>27</xdr:row>
      <xdr:rowOff>122468</xdr:rowOff>
    </xdr:from>
    <xdr:to>
      <xdr:col>23</xdr:col>
      <xdr:colOff>18804</xdr:colOff>
      <xdr:row>45</xdr:row>
      <xdr:rowOff>0</xdr:rowOff>
    </xdr:to>
    <xdr:cxnSp macro="">
      <xdr:nvCxnSpPr>
        <xdr:cNvPr id="8" name="AutoShape 15"/>
        <xdr:cNvCxnSpPr>
          <a:cxnSpLocks noChangeShapeType="1"/>
        </xdr:cNvCxnSpPr>
      </xdr:nvCxnSpPr>
      <xdr:spPr bwMode="auto">
        <a:xfrm flipV="1">
          <a:off x="1073372" y="4780193"/>
          <a:ext cx="698032" cy="2792182"/>
        </a:xfrm>
        <a:prstGeom prst="straightConnector1">
          <a:avLst/>
        </a:prstGeom>
        <a:noFill/>
        <a:ln w="12700">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47</xdr:col>
      <xdr:colOff>11907</xdr:colOff>
      <xdr:row>10</xdr:row>
      <xdr:rowOff>11906</xdr:rowOff>
    </xdr:from>
    <xdr:to>
      <xdr:col>55</xdr:col>
      <xdr:colOff>17418</xdr:colOff>
      <xdr:row>27</xdr:row>
      <xdr:rowOff>91741</xdr:rowOff>
    </xdr:to>
    <xdr:cxnSp macro="">
      <xdr:nvCxnSpPr>
        <xdr:cNvPr id="9" name="AutoShape 19"/>
        <xdr:cNvCxnSpPr>
          <a:cxnSpLocks noChangeShapeType="1"/>
        </xdr:cNvCxnSpPr>
      </xdr:nvCxnSpPr>
      <xdr:spPr bwMode="auto">
        <a:xfrm>
          <a:off x="3593307" y="1983581"/>
          <a:ext cx="615111" cy="2765885"/>
        </a:xfrm>
        <a:prstGeom prst="straightConnector1">
          <a:avLst/>
        </a:prstGeom>
        <a:noFill/>
        <a:ln w="12700">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82</xdr:col>
      <xdr:colOff>35293</xdr:colOff>
      <xdr:row>27</xdr:row>
      <xdr:rowOff>126047</xdr:rowOff>
    </xdr:from>
    <xdr:to>
      <xdr:col>91</xdr:col>
      <xdr:colOff>5443</xdr:colOff>
      <xdr:row>44</xdr:row>
      <xdr:rowOff>163285</xdr:rowOff>
    </xdr:to>
    <xdr:cxnSp macro="">
      <xdr:nvCxnSpPr>
        <xdr:cNvPr id="10" name="AutoShape 19"/>
        <xdr:cNvCxnSpPr>
          <a:cxnSpLocks noChangeShapeType="1"/>
        </xdr:cNvCxnSpPr>
      </xdr:nvCxnSpPr>
      <xdr:spPr bwMode="auto">
        <a:xfrm flipH="1" flipV="1">
          <a:off x="6283693" y="4783772"/>
          <a:ext cx="655950" cy="2789963"/>
        </a:xfrm>
        <a:prstGeom prst="straightConnector1">
          <a:avLst/>
        </a:prstGeom>
        <a:noFill/>
        <a:ln w="12700">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14</xdr:col>
      <xdr:colOff>6572</xdr:colOff>
      <xdr:row>27</xdr:row>
      <xdr:rowOff>135606</xdr:rowOff>
    </xdr:from>
    <xdr:to>
      <xdr:col>23</xdr:col>
      <xdr:colOff>18804</xdr:colOff>
      <xdr:row>45</xdr:row>
      <xdr:rowOff>13138</xdr:rowOff>
    </xdr:to>
    <xdr:cxnSp macro="">
      <xdr:nvCxnSpPr>
        <xdr:cNvPr id="11" name="AutoShape 15"/>
        <xdr:cNvCxnSpPr>
          <a:cxnSpLocks noChangeShapeType="1"/>
        </xdr:cNvCxnSpPr>
      </xdr:nvCxnSpPr>
      <xdr:spPr bwMode="auto">
        <a:xfrm flipV="1">
          <a:off x="1073372" y="4793331"/>
          <a:ext cx="698032" cy="2792182"/>
        </a:xfrm>
        <a:prstGeom prst="straightConnector1">
          <a:avLst/>
        </a:prstGeom>
        <a:noFill/>
        <a:ln w="12700">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47</xdr:col>
      <xdr:colOff>5</xdr:colOff>
      <xdr:row>27</xdr:row>
      <xdr:rowOff>124810</xdr:rowOff>
    </xdr:from>
    <xdr:to>
      <xdr:col>56</xdr:col>
      <xdr:colOff>12237</xdr:colOff>
      <xdr:row>45</xdr:row>
      <xdr:rowOff>2342</xdr:rowOff>
    </xdr:to>
    <xdr:cxnSp macro="">
      <xdr:nvCxnSpPr>
        <xdr:cNvPr id="12" name="AutoShape 15"/>
        <xdr:cNvCxnSpPr>
          <a:cxnSpLocks noChangeShapeType="1"/>
        </xdr:cNvCxnSpPr>
      </xdr:nvCxnSpPr>
      <xdr:spPr bwMode="auto">
        <a:xfrm flipV="1">
          <a:off x="3581405" y="4782535"/>
          <a:ext cx="698032" cy="2792182"/>
        </a:xfrm>
        <a:prstGeom prst="straightConnector1">
          <a:avLst/>
        </a:prstGeom>
        <a:noFill/>
        <a:ln w="12700">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31</xdr:col>
      <xdr:colOff>6568</xdr:colOff>
      <xdr:row>27</xdr:row>
      <xdr:rowOff>124810</xdr:rowOff>
    </xdr:from>
    <xdr:to>
      <xdr:col>40</xdr:col>
      <xdr:colOff>18800</xdr:colOff>
      <xdr:row>45</xdr:row>
      <xdr:rowOff>2342</xdr:rowOff>
    </xdr:to>
    <xdr:cxnSp macro="">
      <xdr:nvCxnSpPr>
        <xdr:cNvPr id="13" name="AutoShape 15"/>
        <xdr:cNvCxnSpPr>
          <a:cxnSpLocks noChangeShapeType="1"/>
        </xdr:cNvCxnSpPr>
      </xdr:nvCxnSpPr>
      <xdr:spPr bwMode="auto">
        <a:xfrm flipV="1">
          <a:off x="2368768" y="4782535"/>
          <a:ext cx="698032" cy="2792182"/>
        </a:xfrm>
        <a:prstGeom prst="straightConnector1">
          <a:avLst/>
        </a:prstGeom>
        <a:noFill/>
        <a:ln w="12700">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100</xdr:col>
      <xdr:colOff>32657</xdr:colOff>
      <xdr:row>27</xdr:row>
      <xdr:rowOff>119743</xdr:rowOff>
    </xdr:from>
    <xdr:to>
      <xdr:col>109</xdr:col>
      <xdr:colOff>5443</xdr:colOff>
      <xdr:row>45</xdr:row>
      <xdr:rowOff>10886</xdr:rowOff>
    </xdr:to>
    <xdr:cxnSp macro="">
      <xdr:nvCxnSpPr>
        <xdr:cNvPr id="14" name="AutoShape 19"/>
        <xdr:cNvCxnSpPr>
          <a:cxnSpLocks noChangeShapeType="1"/>
        </xdr:cNvCxnSpPr>
      </xdr:nvCxnSpPr>
      <xdr:spPr bwMode="auto">
        <a:xfrm flipH="1" flipV="1">
          <a:off x="7652657" y="4777468"/>
          <a:ext cx="658586" cy="2805793"/>
        </a:xfrm>
        <a:prstGeom prst="straightConnector1">
          <a:avLst/>
        </a:prstGeom>
        <a:noFill/>
        <a:ln w="12700">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123</xdr:col>
      <xdr:colOff>27215</xdr:colOff>
      <xdr:row>27</xdr:row>
      <xdr:rowOff>114301</xdr:rowOff>
    </xdr:from>
    <xdr:to>
      <xdr:col>132</xdr:col>
      <xdr:colOff>1</xdr:colOff>
      <xdr:row>45</xdr:row>
      <xdr:rowOff>5444</xdr:rowOff>
    </xdr:to>
    <xdr:cxnSp macro="">
      <xdr:nvCxnSpPr>
        <xdr:cNvPr id="15" name="AutoShape 19"/>
        <xdr:cNvCxnSpPr>
          <a:cxnSpLocks noChangeShapeType="1"/>
        </xdr:cNvCxnSpPr>
      </xdr:nvCxnSpPr>
      <xdr:spPr bwMode="auto">
        <a:xfrm flipH="1" flipV="1">
          <a:off x="9399815" y="4772026"/>
          <a:ext cx="658586" cy="2805793"/>
        </a:xfrm>
        <a:prstGeom prst="straightConnector1">
          <a:avLst/>
        </a:prstGeom>
        <a:noFill/>
        <a:ln w="12700">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29</xdr:col>
      <xdr:colOff>67146</xdr:colOff>
      <xdr:row>9</xdr:row>
      <xdr:rowOff>150960</xdr:rowOff>
    </xdr:from>
    <xdr:to>
      <xdr:col>38</xdr:col>
      <xdr:colOff>12031</xdr:colOff>
      <xdr:row>27</xdr:row>
      <xdr:rowOff>112295</xdr:rowOff>
    </xdr:to>
    <xdr:cxnSp macro="">
      <xdr:nvCxnSpPr>
        <xdr:cNvPr id="16" name="AutoShape 19"/>
        <xdr:cNvCxnSpPr>
          <a:cxnSpLocks noChangeShapeType="1"/>
        </xdr:cNvCxnSpPr>
      </xdr:nvCxnSpPr>
      <xdr:spPr bwMode="auto">
        <a:xfrm>
          <a:off x="2276946" y="1960710"/>
          <a:ext cx="630685" cy="2809310"/>
        </a:xfrm>
        <a:prstGeom prst="straightConnector1">
          <a:avLst/>
        </a:prstGeom>
        <a:noFill/>
        <a:ln w="12700">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13</xdr:col>
      <xdr:colOff>70186</xdr:colOff>
      <xdr:row>10</xdr:row>
      <xdr:rowOff>0</xdr:rowOff>
    </xdr:from>
    <xdr:to>
      <xdr:col>22</xdr:col>
      <xdr:colOff>15072</xdr:colOff>
      <xdr:row>27</xdr:row>
      <xdr:rowOff>121756</xdr:rowOff>
    </xdr:to>
    <xdr:cxnSp macro="">
      <xdr:nvCxnSpPr>
        <xdr:cNvPr id="17" name="AutoShape 19"/>
        <xdr:cNvCxnSpPr>
          <a:cxnSpLocks noChangeShapeType="1"/>
        </xdr:cNvCxnSpPr>
      </xdr:nvCxnSpPr>
      <xdr:spPr bwMode="auto">
        <a:xfrm>
          <a:off x="1060786" y="1971675"/>
          <a:ext cx="630686" cy="2807806"/>
        </a:xfrm>
        <a:prstGeom prst="straightConnector1">
          <a:avLst/>
        </a:prstGeom>
        <a:noFill/>
        <a:ln w="12700">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110</xdr:col>
      <xdr:colOff>59872</xdr:colOff>
      <xdr:row>9</xdr:row>
      <xdr:rowOff>157843</xdr:rowOff>
    </xdr:from>
    <xdr:to>
      <xdr:col>118</xdr:col>
      <xdr:colOff>1</xdr:colOff>
      <xdr:row>27</xdr:row>
      <xdr:rowOff>114300</xdr:rowOff>
    </xdr:to>
    <xdr:cxnSp macro="">
      <xdr:nvCxnSpPr>
        <xdr:cNvPr id="18" name="AutoShape 23"/>
        <xdr:cNvCxnSpPr>
          <a:cxnSpLocks noChangeShapeType="1"/>
        </xdr:cNvCxnSpPr>
      </xdr:nvCxnSpPr>
      <xdr:spPr bwMode="auto">
        <a:xfrm flipH="1">
          <a:off x="8441872" y="1967593"/>
          <a:ext cx="549729" cy="2804432"/>
        </a:xfrm>
        <a:prstGeom prst="straightConnector1">
          <a:avLst/>
        </a:prstGeom>
        <a:noFill/>
        <a:ln w="12700">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96</xdr:col>
      <xdr:colOff>65315</xdr:colOff>
      <xdr:row>10</xdr:row>
      <xdr:rowOff>1</xdr:rowOff>
    </xdr:from>
    <xdr:to>
      <xdr:col>104</xdr:col>
      <xdr:colOff>5444</xdr:colOff>
      <xdr:row>27</xdr:row>
      <xdr:rowOff>119743</xdr:rowOff>
    </xdr:to>
    <xdr:cxnSp macro="">
      <xdr:nvCxnSpPr>
        <xdr:cNvPr id="19" name="AutoShape 23"/>
        <xdr:cNvCxnSpPr>
          <a:cxnSpLocks noChangeShapeType="1"/>
        </xdr:cNvCxnSpPr>
      </xdr:nvCxnSpPr>
      <xdr:spPr bwMode="auto">
        <a:xfrm flipH="1">
          <a:off x="7380515" y="1971676"/>
          <a:ext cx="549729" cy="2805792"/>
        </a:xfrm>
        <a:prstGeom prst="straightConnector1">
          <a:avLst/>
        </a:prstGeom>
        <a:noFill/>
        <a:ln w="12700">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30</xdr:col>
      <xdr:colOff>32238</xdr:colOff>
      <xdr:row>43</xdr:row>
      <xdr:rowOff>11902</xdr:rowOff>
    </xdr:from>
    <xdr:to>
      <xdr:col>31</xdr:col>
      <xdr:colOff>58481</xdr:colOff>
      <xdr:row>43</xdr:row>
      <xdr:rowOff>14285</xdr:rowOff>
    </xdr:to>
    <xdr:cxnSp macro="">
      <xdr:nvCxnSpPr>
        <xdr:cNvPr id="20" name="Přímá spojnice 19"/>
        <xdr:cNvCxnSpPr/>
      </xdr:nvCxnSpPr>
      <xdr:spPr>
        <a:xfrm flipV="1">
          <a:off x="2318238" y="7279477"/>
          <a:ext cx="102443" cy="238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68916</xdr:colOff>
      <xdr:row>42</xdr:row>
      <xdr:rowOff>90996</xdr:rowOff>
    </xdr:from>
    <xdr:to>
      <xdr:col>30</xdr:col>
      <xdr:colOff>39381</xdr:colOff>
      <xdr:row>43</xdr:row>
      <xdr:rowOff>106469</xdr:rowOff>
    </xdr:to>
    <xdr:sp macro="" textlink="">
      <xdr:nvSpPr>
        <xdr:cNvPr id="21" name="Text Box 5"/>
        <xdr:cNvSpPr txBox="1">
          <a:spLocks noChangeArrowheads="1"/>
        </xdr:cNvSpPr>
      </xdr:nvSpPr>
      <xdr:spPr bwMode="auto">
        <a:xfrm>
          <a:off x="1440516" y="7206171"/>
          <a:ext cx="884865" cy="167873"/>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r>
            <a:rPr lang="cs-CZ" sz="800" b="0" i="0" u="none" strike="noStrike" baseline="0">
              <a:solidFill>
                <a:srgbClr val="000000"/>
              </a:solidFill>
              <a:latin typeface="Arial Narrow" panose="020B0606020202030204" pitchFamily="34" charset="0"/>
              <a:cs typeface="Arial"/>
            </a:rPr>
            <a:t> </a:t>
          </a:r>
        </a:p>
      </xdr:txBody>
    </xdr:sp>
    <xdr:clientData/>
  </xdr:twoCellAnchor>
  <xdr:twoCellAnchor>
    <xdr:from>
      <xdr:col>52</xdr:col>
      <xdr:colOff>6960</xdr:colOff>
      <xdr:row>32</xdr:row>
      <xdr:rowOff>140490</xdr:rowOff>
    </xdr:from>
    <xdr:to>
      <xdr:col>53</xdr:col>
      <xdr:colOff>37324</xdr:colOff>
      <xdr:row>32</xdr:row>
      <xdr:rowOff>142873</xdr:rowOff>
    </xdr:to>
    <xdr:cxnSp macro="">
      <xdr:nvCxnSpPr>
        <xdr:cNvPr id="22" name="Přímá spojnice 21"/>
        <xdr:cNvCxnSpPr/>
      </xdr:nvCxnSpPr>
      <xdr:spPr>
        <a:xfrm flipV="1">
          <a:off x="3969360" y="5579265"/>
          <a:ext cx="106564" cy="238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47759</xdr:colOff>
      <xdr:row>32</xdr:row>
      <xdr:rowOff>54270</xdr:rowOff>
    </xdr:from>
    <xdr:to>
      <xdr:col>52</xdr:col>
      <xdr:colOff>14103</xdr:colOff>
      <xdr:row>32</xdr:row>
      <xdr:rowOff>235057</xdr:rowOff>
    </xdr:to>
    <xdr:sp macro="" textlink="">
      <xdr:nvSpPr>
        <xdr:cNvPr id="23" name="Text Box 5"/>
        <xdr:cNvSpPr txBox="1">
          <a:spLocks noChangeArrowheads="1"/>
        </xdr:cNvSpPr>
      </xdr:nvSpPr>
      <xdr:spPr bwMode="auto">
        <a:xfrm>
          <a:off x="3095759" y="5493045"/>
          <a:ext cx="880744" cy="180787"/>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r>
            <a:rPr lang="cs-CZ" sz="800" b="0" i="0" u="none" strike="noStrike" baseline="0">
              <a:solidFill>
                <a:srgbClr val="000000"/>
              </a:solidFill>
              <a:latin typeface="Arial Narrow" panose="020B0606020202030204" pitchFamily="34" charset="0"/>
              <a:cs typeface="Arial"/>
            </a:rPr>
            <a:t> </a:t>
          </a:r>
        </a:p>
      </xdr:txBody>
    </xdr:sp>
    <xdr:clientData/>
  </xdr:twoCellAnchor>
  <xdr:twoCellAnchor>
    <xdr:from>
      <xdr:col>35</xdr:col>
      <xdr:colOff>10532</xdr:colOff>
      <xdr:row>34</xdr:row>
      <xdr:rowOff>66671</xdr:rowOff>
    </xdr:from>
    <xdr:to>
      <xdr:col>36</xdr:col>
      <xdr:colOff>40895</xdr:colOff>
      <xdr:row>34</xdr:row>
      <xdr:rowOff>69054</xdr:rowOff>
    </xdr:to>
    <xdr:cxnSp macro="">
      <xdr:nvCxnSpPr>
        <xdr:cNvPr id="24" name="Přímá spojnice 23"/>
        <xdr:cNvCxnSpPr/>
      </xdr:nvCxnSpPr>
      <xdr:spPr>
        <a:xfrm flipV="1">
          <a:off x="2677532" y="5962646"/>
          <a:ext cx="106563" cy="238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51331</xdr:colOff>
      <xdr:row>33</xdr:row>
      <xdr:rowOff>141186</xdr:rowOff>
    </xdr:from>
    <xdr:to>
      <xdr:col>35</xdr:col>
      <xdr:colOff>17675</xdr:colOff>
      <xdr:row>35</xdr:row>
      <xdr:rowOff>504</xdr:rowOff>
    </xdr:to>
    <xdr:sp macro="" textlink="">
      <xdr:nvSpPr>
        <xdr:cNvPr id="25" name="Text Box 5"/>
        <xdr:cNvSpPr txBox="1">
          <a:spLocks noChangeArrowheads="1"/>
        </xdr:cNvSpPr>
      </xdr:nvSpPr>
      <xdr:spPr bwMode="auto">
        <a:xfrm>
          <a:off x="1803931" y="5884761"/>
          <a:ext cx="880744" cy="164118"/>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r>
            <a:rPr lang="cs-CZ" sz="800" b="0" i="0" u="none" strike="noStrike" baseline="0">
              <a:solidFill>
                <a:srgbClr val="000000"/>
              </a:solidFill>
              <a:latin typeface="Arial Narrow" panose="020B0606020202030204" pitchFamily="34" charset="0"/>
              <a:cs typeface="Arial"/>
            </a:rPr>
            <a:t> </a:t>
          </a:r>
        </a:p>
      </xdr:txBody>
    </xdr:sp>
    <xdr:clientData/>
  </xdr:twoCellAnchor>
  <xdr:twoCellAnchor>
    <xdr:from>
      <xdr:col>49</xdr:col>
      <xdr:colOff>22346</xdr:colOff>
      <xdr:row>36</xdr:row>
      <xdr:rowOff>150381</xdr:rowOff>
    </xdr:from>
    <xdr:to>
      <xdr:col>50</xdr:col>
      <xdr:colOff>48588</xdr:colOff>
      <xdr:row>36</xdr:row>
      <xdr:rowOff>152764</xdr:rowOff>
    </xdr:to>
    <xdr:cxnSp macro="">
      <xdr:nvCxnSpPr>
        <xdr:cNvPr id="26" name="Přímá spojnice 25"/>
        <xdr:cNvCxnSpPr/>
      </xdr:nvCxnSpPr>
      <xdr:spPr>
        <a:xfrm flipV="1">
          <a:off x="3756146" y="6351156"/>
          <a:ext cx="102442" cy="238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59023</xdr:colOff>
      <xdr:row>36</xdr:row>
      <xdr:rowOff>64161</xdr:rowOff>
    </xdr:from>
    <xdr:to>
      <xdr:col>49</xdr:col>
      <xdr:colOff>25369</xdr:colOff>
      <xdr:row>37</xdr:row>
      <xdr:rowOff>84214</xdr:rowOff>
    </xdr:to>
    <xdr:sp macro="" textlink="">
      <xdr:nvSpPr>
        <xdr:cNvPr id="27" name="Text Box 5"/>
        <xdr:cNvSpPr txBox="1">
          <a:spLocks noChangeArrowheads="1"/>
        </xdr:cNvSpPr>
      </xdr:nvSpPr>
      <xdr:spPr bwMode="auto">
        <a:xfrm>
          <a:off x="2878423" y="6264936"/>
          <a:ext cx="880746" cy="172453"/>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r>
            <a:rPr lang="cs-CZ" sz="800" b="0" i="0" u="none" strike="noStrike" baseline="0">
              <a:solidFill>
                <a:srgbClr val="000000"/>
              </a:solidFill>
              <a:latin typeface="Arial Narrow" panose="020B0606020202030204" pitchFamily="34" charset="0"/>
              <a:cs typeface="Arial"/>
            </a:rPr>
            <a:t> </a:t>
          </a:r>
        </a:p>
      </xdr:txBody>
    </xdr:sp>
    <xdr:clientData/>
  </xdr:twoCellAnchor>
  <xdr:twoCellAnchor>
    <xdr:from>
      <xdr:col>32</xdr:col>
      <xdr:colOff>26376</xdr:colOff>
      <xdr:row>39</xdr:row>
      <xdr:rowOff>14283</xdr:rowOff>
    </xdr:from>
    <xdr:to>
      <xdr:col>33</xdr:col>
      <xdr:colOff>56739</xdr:colOff>
      <xdr:row>39</xdr:row>
      <xdr:rowOff>16666</xdr:rowOff>
    </xdr:to>
    <xdr:cxnSp macro="">
      <xdr:nvCxnSpPr>
        <xdr:cNvPr id="28" name="Přímá spojnice 27"/>
        <xdr:cNvCxnSpPr/>
      </xdr:nvCxnSpPr>
      <xdr:spPr>
        <a:xfrm flipV="1">
          <a:off x="2464776" y="6672258"/>
          <a:ext cx="106563" cy="238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67174</xdr:colOff>
      <xdr:row>38</xdr:row>
      <xdr:rowOff>88798</xdr:rowOff>
    </xdr:from>
    <xdr:to>
      <xdr:col>32</xdr:col>
      <xdr:colOff>33519</xdr:colOff>
      <xdr:row>39</xdr:row>
      <xdr:rowOff>108850</xdr:rowOff>
    </xdr:to>
    <xdr:sp macro="" textlink="">
      <xdr:nvSpPr>
        <xdr:cNvPr id="29" name="Text Box 5"/>
        <xdr:cNvSpPr txBox="1">
          <a:spLocks noChangeArrowheads="1"/>
        </xdr:cNvSpPr>
      </xdr:nvSpPr>
      <xdr:spPr bwMode="auto">
        <a:xfrm>
          <a:off x="1591174" y="6594373"/>
          <a:ext cx="880745" cy="172452"/>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r>
            <a:rPr lang="cs-CZ" sz="800" b="0" i="0" u="none" strike="noStrike" baseline="0">
              <a:solidFill>
                <a:srgbClr val="000000"/>
              </a:solidFill>
              <a:latin typeface="Arial Narrow" panose="020B0606020202030204" pitchFamily="34" charset="0"/>
              <a:cs typeface="Arial"/>
            </a:rPr>
            <a:t> </a:t>
          </a:r>
        </a:p>
      </xdr:txBody>
    </xdr:sp>
    <xdr:clientData/>
  </xdr:twoCellAnchor>
  <xdr:twoCellAnchor>
    <xdr:from>
      <xdr:col>46</xdr:col>
      <xdr:colOff>70247</xdr:colOff>
      <xdr:row>41</xdr:row>
      <xdr:rowOff>142871</xdr:rowOff>
    </xdr:from>
    <xdr:to>
      <xdr:col>48</xdr:col>
      <xdr:colOff>23219</xdr:colOff>
      <xdr:row>41</xdr:row>
      <xdr:rowOff>145254</xdr:rowOff>
    </xdr:to>
    <xdr:cxnSp macro="">
      <xdr:nvCxnSpPr>
        <xdr:cNvPr id="30" name="Přímá spojnice 29"/>
        <xdr:cNvCxnSpPr/>
      </xdr:nvCxnSpPr>
      <xdr:spPr>
        <a:xfrm flipV="1">
          <a:off x="3575447" y="7105646"/>
          <a:ext cx="105372" cy="238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33654</xdr:colOff>
      <xdr:row>41</xdr:row>
      <xdr:rowOff>56651</xdr:rowOff>
    </xdr:from>
    <xdr:to>
      <xdr:col>47</xdr:col>
      <xdr:colOff>4121</xdr:colOff>
      <xdr:row>42</xdr:row>
      <xdr:rowOff>76703</xdr:rowOff>
    </xdr:to>
    <xdr:sp macro="" textlink="">
      <xdr:nvSpPr>
        <xdr:cNvPr id="31" name="Text Box 5"/>
        <xdr:cNvSpPr txBox="1">
          <a:spLocks noChangeArrowheads="1"/>
        </xdr:cNvSpPr>
      </xdr:nvSpPr>
      <xdr:spPr bwMode="auto">
        <a:xfrm>
          <a:off x="2700654" y="7019426"/>
          <a:ext cx="884867" cy="172452"/>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r>
            <a:rPr lang="cs-CZ" sz="800" b="0" i="0" u="none" strike="noStrike" baseline="0">
              <a:solidFill>
                <a:srgbClr val="000000"/>
              </a:solidFill>
              <a:latin typeface="Arial Narrow" panose="020B0606020202030204" pitchFamily="34" charset="0"/>
              <a:cs typeface="Arial"/>
            </a:rPr>
            <a:t> </a:t>
          </a:r>
        </a:p>
      </xdr:txBody>
    </xdr:sp>
    <xdr:clientData/>
  </xdr:twoCellAnchor>
  <xdr:twoCellAnchor>
    <xdr:from>
      <xdr:col>19</xdr:col>
      <xdr:colOff>6960</xdr:colOff>
      <xdr:row>32</xdr:row>
      <xdr:rowOff>152395</xdr:rowOff>
    </xdr:from>
    <xdr:to>
      <xdr:col>20</xdr:col>
      <xdr:colOff>37323</xdr:colOff>
      <xdr:row>32</xdr:row>
      <xdr:rowOff>154778</xdr:rowOff>
    </xdr:to>
    <xdr:cxnSp macro="">
      <xdr:nvCxnSpPr>
        <xdr:cNvPr id="32" name="Přímá spojnice 31"/>
        <xdr:cNvCxnSpPr/>
      </xdr:nvCxnSpPr>
      <xdr:spPr>
        <a:xfrm flipV="1">
          <a:off x="1454760" y="5591170"/>
          <a:ext cx="106563" cy="238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47759</xdr:colOff>
      <xdr:row>32</xdr:row>
      <xdr:rowOff>66175</xdr:rowOff>
    </xdr:from>
    <xdr:to>
      <xdr:col>19</xdr:col>
      <xdr:colOff>14103</xdr:colOff>
      <xdr:row>32</xdr:row>
      <xdr:rowOff>246962</xdr:rowOff>
    </xdr:to>
    <xdr:sp macro="" textlink="">
      <xdr:nvSpPr>
        <xdr:cNvPr id="33" name="Text Box 5"/>
        <xdr:cNvSpPr txBox="1">
          <a:spLocks noChangeArrowheads="1"/>
        </xdr:cNvSpPr>
      </xdr:nvSpPr>
      <xdr:spPr bwMode="auto">
        <a:xfrm>
          <a:off x="581159" y="5504950"/>
          <a:ext cx="880744" cy="180787"/>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r>
            <a:rPr lang="cs-CZ" sz="800" b="0" i="0" u="none" strike="noStrike" baseline="0">
              <a:solidFill>
                <a:srgbClr val="000000"/>
              </a:solidFill>
              <a:latin typeface="Arial Narrow" panose="020B0606020202030204" pitchFamily="34" charset="0"/>
              <a:cs typeface="Arial"/>
            </a:rPr>
            <a:t> </a:t>
          </a:r>
        </a:p>
      </xdr:txBody>
    </xdr:sp>
    <xdr:clientData/>
  </xdr:twoCellAnchor>
  <xdr:twoCellAnchor>
    <xdr:from>
      <xdr:col>16</xdr:col>
      <xdr:colOff>70063</xdr:colOff>
      <xdr:row>36</xdr:row>
      <xdr:rowOff>150014</xdr:rowOff>
    </xdr:from>
    <xdr:to>
      <xdr:col>18</xdr:col>
      <xdr:colOff>23036</xdr:colOff>
      <xdr:row>36</xdr:row>
      <xdr:rowOff>152397</xdr:rowOff>
    </xdr:to>
    <xdr:cxnSp macro="">
      <xdr:nvCxnSpPr>
        <xdr:cNvPr id="34" name="Přímá spojnice 33"/>
        <xdr:cNvCxnSpPr/>
      </xdr:nvCxnSpPr>
      <xdr:spPr>
        <a:xfrm flipV="1">
          <a:off x="1289263" y="6350789"/>
          <a:ext cx="105373" cy="238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33471</xdr:colOff>
      <xdr:row>36</xdr:row>
      <xdr:rowOff>63794</xdr:rowOff>
    </xdr:from>
    <xdr:to>
      <xdr:col>16</xdr:col>
      <xdr:colOff>77206</xdr:colOff>
      <xdr:row>37</xdr:row>
      <xdr:rowOff>83847</xdr:rowOff>
    </xdr:to>
    <xdr:sp macro="" textlink="">
      <xdr:nvSpPr>
        <xdr:cNvPr id="35" name="Text Box 5"/>
        <xdr:cNvSpPr txBox="1">
          <a:spLocks noChangeArrowheads="1"/>
        </xdr:cNvSpPr>
      </xdr:nvSpPr>
      <xdr:spPr bwMode="auto">
        <a:xfrm>
          <a:off x="414471" y="6264569"/>
          <a:ext cx="881935" cy="172453"/>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r>
            <a:rPr lang="cs-CZ" sz="800" b="0" i="0" u="none" strike="noStrike" baseline="0">
              <a:solidFill>
                <a:srgbClr val="000000"/>
              </a:solidFill>
              <a:latin typeface="Arial Narrow" panose="020B0606020202030204" pitchFamily="34" charset="0"/>
              <a:cs typeface="Arial"/>
            </a:rPr>
            <a:t> </a:t>
          </a:r>
        </a:p>
      </xdr:txBody>
    </xdr:sp>
    <xdr:clientData/>
  </xdr:twoCellAnchor>
  <xdr:twoCellAnchor>
    <xdr:from>
      <xdr:col>20</xdr:col>
      <xdr:colOff>49821</xdr:colOff>
      <xdr:row>29</xdr:row>
      <xdr:rowOff>58337</xdr:rowOff>
    </xdr:from>
    <xdr:to>
      <xdr:col>22</xdr:col>
      <xdr:colOff>2794</xdr:colOff>
      <xdr:row>29</xdr:row>
      <xdr:rowOff>60720</xdr:rowOff>
    </xdr:to>
    <xdr:cxnSp macro="">
      <xdr:nvCxnSpPr>
        <xdr:cNvPr id="36" name="Přímá spojnice 35"/>
        <xdr:cNvCxnSpPr/>
      </xdr:nvCxnSpPr>
      <xdr:spPr>
        <a:xfrm flipV="1">
          <a:off x="1573821" y="5020862"/>
          <a:ext cx="105373" cy="238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13229</xdr:colOff>
      <xdr:row>28</xdr:row>
      <xdr:rowOff>132851</xdr:rowOff>
    </xdr:from>
    <xdr:to>
      <xdr:col>20</xdr:col>
      <xdr:colOff>56964</xdr:colOff>
      <xdr:row>29</xdr:row>
      <xdr:rowOff>152904</xdr:rowOff>
    </xdr:to>
    <xdr:sp macro="" textlink="">
      <xdr:nvSpPr>
        <xdr:cNvPr id="37" name="Text Box 5"/>
        <xdr:cNvSpPr txBox="1">
          <a:spLocks noChangeArrowheads="1"/>
        </xdr:cNvSpPr>
      </xdr:nvSpPr>
      <xdr:spPr bwMode="auto">
        <a:xfrm>
          <a:off x="699029" y="4942976"/>
          <a:ext cx="881935" cy="172453"/>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endParaRPr lang="cs-CZ" sz="800" b="0"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twoCellAnchor>
    <xdr:from>
      <xdr:col>14</xdr:col>
      <xdr:colOff>19964</xdr:colOff>
      <xdr:row>41</xdr:row>
      <xdr:rowOff>136551</xdr:rowOff>
    </xdr:from>
    <xdr:to>
      <xdr:col>15</xdr:col>
      <xdr:colOff>46207</xdr:colOff>
      <xdr:row>41</xdr:row>
      <xdr:rowOff>138934</xdr:rowOff>
    </xdr:to>
    <xdr:cxnSp macro="">
      <xdr:nvCxnSpPr>
        <xdr:cNvPr id="38" name="Přímá spojnice 37"/>
        <xdr:cNvCxnSpPr/>
      </xdr:nvCxnSpPr>
      <xdr:spPr>
        <a:xfrm flipV="1">
          <a:off x="1086764" y="7099326"/>
          <a:ext cx="102443" cy="238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56642</xdr:colOff>
      <xdr:row>41</xdr:row>
      <xdr:rowOff>50331</xdr:rowOff>
    </xdr:from>
    <xdr:to>
      <xdr:col>14</xdr:col>
      <xdr:colOff>22986</xdr:colOff>
      <xdr:row>42</xdr:row>
      <xdr:rowOff>70383</xdr:rowOff>
    </xdr:to>
    <xdr:sp macro="" textlink="">
      <xdr:nvSpPr>
        <xdr:cNvPr id="39" name="Text Box 5"/>
        <xdr:cNvSpPr txBox="1">
          <a:spLocks noChangeArrowheads="1"/>
        </xdr:cNvSpPr>
      </xdr:nvSpPr>
      <xdr:spPr bwMode="auto">
        <a:xfrm>
          <a:off x="209042" y="7013106"/>
          <a:ext cx="880744" cy="172452"/>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r>
            <a:rPr lang="cs-CZ" sz="800" b="0" i="0" u="none" strike="noStrike" baseline="0">
              <a:solidFill>
                <a:srgbClr val="000000"/>
              </a:solidFill>
              <a:latin typeface="Arial Narrow" panose="020B0606020202030204" pitchFamily="34" charset="0"/>
              <a:cs typeface="Arial"/>
            </a:rPr>
            <a:t> </a:t>
          </a:r>
        </a:p>
      </xdr:txBody>
    </xdr:sp>
    <xdr:clientData/>
  </xdr:twoCellAnchor>
  <xdr:twoCellAnchor>
    <xdr:from>
      <xdr:col>52</xdr:col>
      <xdr:colOff>14649</xdr:colOff>
      <xdr:row>24</xdr:row>
      <xdr:rowOff>73080</xdr:rowOff>
    </xdr:from>
    <xdr:to>
      <xdr:col>53</xdr:col>
      <xdr:colOff>49136</xdr:colOff>
      <xdr:row>24</xdr:row>
      <xdr:rowOff>75463</xdr:rowOff>
    </xdr:to>
    <xdr:cxnSp macro="">
      <xdr:nvCxnSpPr>
        <xdr:cNvPr id="40" name="Přímá spojnice 39"/>
        <xdr:cNvCxnSpPr/>
      </xdr:nvCxnSpPr>
      <xdr:spPr>
        <a:xfrm flipV="1">
          <a:off x="3977049" y="4264080"/>
          <a:ext cx="110687" cy="238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59570</xdr:colOff>
      <xdr:row>23</xdr:row>
      <xdr:rowOff>148052</xdr:rowOff>
    </xdr:from>
    <xdr:to>
      <xdr:col>52</xdr:col>
      <xdr:colOff>21792</xdr:colOff>
      <xdr:row>24</xdr:row>
      <xdr:rowOff>156198</xdr:rowOff>
    </xdr:to>
    <xdr:sp macro="" textlink="">
      <xdr:nvSpPr>
        <xdr:cNvPr id="41" name="Text Box 5"/>
        <xdr:cNvSpPr txBox="1">
          <a:spLocks noChangeArrowheads="1"/>
        </xdr:cNvSpPr>
      </xdr:nvSpPr>
      <xdr:spPr bwMode="auto">
        <a:xfrm>
          <a:off x="3107570" y="4177127"/>
          <a:ext cx="876622" cy="170071"/>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r>
            <a:rPr lang="cs-CZ" sz="800" b="0" i="0" u="none" strike="noStrike" baseline="0">
              <a:solidFill>
                <a:srgbClr val="000000"/>
              </a:solidFill>
              <a:latin typeface="Arial Narrow" panose="020B0606020202030204" pitchFamily="34" charset="0"/>
              <a:cs typeface="Arial"/>
            </a:rPr>
            <a:t> </a:t>
          </a:r>
        </a:p>
      </xdr:txBody>
    </xdr:sp>
    <xdr:clientData/>
  </xdr:twoCellAnchor>
  <xdr:twoCellAnchor>
    <xdr:from>
      <xdr:col>50</xdr:col>
      <xdr:colOff>26924</xdr:colOff>
      <xdr:row>20</xdr:row>
      <xdr:rowOff>22617</xdr:rowOff>
    </xdr:from>
    <xdr:to>
      <xdr:col>51</xdr:col>
      <xdr:colOff>61407</xdr:colOff>
      <xdr:row>20</xdr:row>
      <xdr:rowOff>25000</xdr:rowOff>
    </xdr:to>
    <xdr:cxnSp macro="">
      <xdr:nvCxnSpPr>
        <xdr:cNvPr id="42" name="Přímá spojnice 41"/>
        <xdr:cNvCxnSpPr/>
      </xdr:nvCxnSpPr>
      <xdr:spPr>
        <a:xfrm flipV="1">
          <a:off x="3836924" y="3594492"/>
          <a:ext cx="110683" cy="238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71842</xdr:colOff>
      <xdr:row>19</xdr:row>
      <xdr:rowOff>97131</xdr:rowOff>
    </xdr:from>
    <xdr:to>
      <xdr:col>50</xdr:col>
      <xdr:colOff>34067</xdr:colOff>
      <xdr:row>20</xdr:row>
      <xdr:rowOff>117184</xdr:rowOff>
    </xdr:to>
    <xdr:sp macro="" textlink="">
      <xdr:nvSpPr>
        <xdr:cNvPr id="43" name="Text Box 5"/>
        <xdr:cNvSpPr txBox="1">
          <a:spLocks noChangeArrowheads="1"/>
        </xdr:cNvSpPr>
      </xdr:nvSpPr>
      <xdr:spPr bwMode="auto">
        <a:xfrm>
          <a:off x="2967442" y="3516606"/>
          <a:ext cx="876625" cy="172453"/>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r>
            <a:rPr lang="cs-CZ" sz="800" b="0" i="0" u="none" strike="noStrike" baseline="0">
              <a:solidFill>
                <a:srgbClr val="000000"/>
              </a:solidFill>
              <a:latin typeface="Arial Narrow" panose="020B0606020202030204" pitchFamily="34" charset="0"/>
              <a:cs typeface="Arial"/>
            </a:rPr>
            <a:t> </a:t>
          </a:r>
        </a:p>
      </xdr:txBody>
    </xdr:sp>
    <xdr:clientData/>
  </xdr:twoCellAnchor>
  <xdr:twoCellAnchor>
    <xdr:from>
      <xdr:col>48</xdr:col>
      <xdr:colOff>61176</xdr:colOff>
      <xdr:row>16</xdr:row>
      <xdr:rowOff>50001</xdr:rowOff>
    </xdr:from>
    <xdr:to>
      <xdr:col>50</xdr:col>
      <xdr:colOff>14149</xdr:colOff>
      <xdr:row>16</xdr:row>
      <xdr:rowOff>52384</xdr:rowOff>
    </xdr:to>
    <xdr:cxnSp macro="">
      <xdr:nvCxnSpPr>
        <xdr:cNvPr id="44" name="Přímá spojnice 43"/>
        <xdr:cNvCxnSpPr/>
      </xdr:nvCxnSpPr>
      <xdr:spPr>
        <a:xfrm flipV="1">
          <a:off x="3718776" y="3012276"/>
          <a:ext cx="105373" cy="238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20464</xdr:colOff>
      <xdr:row>15</xdr:row>
      <xdr:rowOff>124516</xdr:rowOff>
    </xdr:from>
    <xdr:to>
      <xdr:col>48</xdr:col>
      <xdr:colOff>68319</xdr:colOff>
      <xdr:row>16</xdr:row>
      <xdr:rowOff>144568</xdr:rowOff>
    </xdr:to>
    <xdr:sp macro="" textlink="">
      <xdr:nvSpPr>
        <xdr:cNvPr id="45" name="Text Box 5"/>
        <xdr:cNvSpPr txBox="1">
          <a:spLocks noChangeArrowheads="1"/>
        </xdr:cNvSpPr>
      </xdr:nvSpPr>
      <xdr:spPr bwMode="auto">
        <a:xfrm>
          <a:off x="2839864" y="2934391"/>
          <a:ext cx="886055" cy="172452"/>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r>
            <a:rPr lang="cs-CZ" sz="800" b="0" i="0" u="none" strike="noStrike" baseline="0">
              <a:solidFill>
                <a:srgbClr val="000000"/>
              </a:solidFill>
              <a:latin typeface="Arial Narrow" panose="020B0606020202030204" pitchFamily="34" charset="0"/>
              <a:cs typeface="Arial"/>
            </a:rPr>
            <a:t> </a:t>
          </a:r>
        </a:p>
      </xdr:txBody>
    </xdr:sp>
    <xdr:clientData/>
  </xdr:twoCellAnchor>
  <xdr:twoCellAnchor>
    <xdr:from>
      <xdr:col>47</xdr:col>
      <xdr:colOff>12545</xdr:colOff>
      <xdr:row>12</xdr:row>
      <xdr:rowOff>142870</xdr:rowOff>
    </xdr:from>
    <xdr:to>
      <xdr:col>48</xdr:col>
      <xdr:colOff>42907</xdr:colOff>
      <xdr:row>12</xdr:row>
      <xdr:rowOff>145253</xdr:rowOff>
    </xdr:to>
    <xdr:cxnSp macro="">
      <xdr:nvCxnSpPr>
        <xdr:cNvPr id="46" name="Přímá spojnice 45"/>
        <xdr:cNvCxnSpPr/>
      </xdr:nvCxnSpPr>
      <xdr:spPr>
        <a:xfrm flipV="1">
          <a:off x="3593945" y="2495545"/>
          <a:ext cx="106562" cy="238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53342</xdr:colOff>
      <xdr:row>12</xdr:row>
      <xdr:rowOff>56650</xdr:rowOff>
    </xdr:from>
    <xdr:to>
      <xdr:col>47</xdr:col>
      <xdr:colOff>19688</xdr:colOff>
      <xdr:row>13</xdr:row>
      <xdr:rowOff>76702</xdr:rowOff>
    </xdr:to>
    <xdr:sp macro="" textlink="">
      <xdr:nvSpPr>
        <xdr:cNvPr id="47" name="Text Box 5"/>
        <xdr:cNvSpPr txBox="1">
          <a:spLocks noChangeArrowheads="1"/>
        </xdr:cNvSpPr>
      </xdr:nvSpPr>
      <xdr:spPr bwMode="auto">
        <a:xfrm>
          <a:off x="2720342" y="2409325"/>
          <a:ext cx="880746" cy="172452"/>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r>
            <a:rPr lang="cs-CZ" sz="800" b="0" i="0" u="none" strike="noStrike" baseline="0">
              <a:solidFill>
                <a:srgbClr val="000000"/>
              </a:solidFill>
              <a:latin typeface="Arial Narrow" panose="020B0606020202030204" pitchFamily="34" charset="0"/>
              <a:cs typeface="Arial"/>
            </a:rPr>
            <a:t> </a:t>
          </a:r>
        </a:p>
      </xdr:txBody>
    </xdr:sp>
    <xdr:clientData/>
  </xdr:twoCellAnchor>
  <xdr:twoCellAnchor>
    <xdr:from>
      <xdr:col>30</xdr:col>
      <xdr:colOff>66491</xdr:colOff>
      <xdr:row>14</xdr:row>
      <xdr:rowOff>128582</xdr:rowOff>
    </xdr:from>
    <xdr:to>
      <xdr:col>32</xdr:col>
      <xdr:colOff>19464</xdr:colOff>
      <xdr:row>14</xdr:row>
      <xdr:rowOff>130965</xdr:rowOff>
    </xdr:to>
    <xdr:cxnSp macro="">
      <xdr:nvCxnSpPr>
        <xdr:cNvPr id="48" name="Přímá spojnice 47"/>
        <xdr:cNvCxnSpPr/>
      </xdr:nvCxnSpPr>
      <xdr:spPr>
        <a:xfrm flipV="1">
          <a:off x="2352491" y="2786057"/>
          <a:ext cx="105373" cy="238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29899</xdr:colOff>
      <xdr:row>14</xdr:row>
      <xdr:rowOff>42362</xdr:rowOff>
    </xdr:from>
    <xdr:to>
      <xdr:col>30</xdr:col>
      <xdr:colOff>73634</xdr:colOff>
      <xdr:row>15</xdr:row>
      <xdr:rowOff>62415</xdr:rowOff>
    </xdr:to>
    <xdr:sp macro="" textlink="">
      <xdr:nvSpPr>
        <xdr:cNvPr id="49" name="Text Box 5"/>
        <xdr:cNvSpPr txBox="1">
          <a:spLocks noChangeArrowheads="1"/>
        </xdr:cNvSpPr>
      </xdr:nvSpPr>
      <xdr:spPr bwMode="auto">
        <a:xfrm>
          <a:off x="1477699" y="2699837"/>
          <a:ext cx="881935" cy="172453"/>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endParaRPr lang="cs-CZ" sz="800" b="0"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twoCellAnchor>
    <xdr:from>
      <xdr:col>32</xdr:col>
      <xdr:colOff>28391</xdr:colOff>
      <xdr:row>18</xdr:row>
      <xdr:rowOff>78576</xdr:rowOff>
    </xdr:from>
    <xdr:to>
      <xdr:col>33</xdr:col>
      <xdr:colOff>58754</xdr:colOff>
      <xdr:row>18</xdr:row>
      <xdr:rowOff>80959</xdr:rowOff>
    </xdr:to>
    <xdr:cxnSp macro="">
      <xdr:nvCxnSpPr>
        <xdr:cNvPr id="50" name="Přímá spojnice 49"/>
        <xdr:cNvCxnSpPr/>
      </xdr:nvCxnSpPr>
      <xdr:spPr>
        <a:xfrm flipV="1">
          <a:off x="2466791" y="3345651"/>
          <a:ext cx="106563" cy="238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69189</xdr:colOff>
      <xdr:row>17</xdr:row>
      <xdr:rowOff>153090</xdr:rowOff>
    </xdr:from>
    <xdr:to>
      <xdr:col>32</xdr:col>
      <xdr:colOff>35534</xdr:colOff>
      <xdr:row>19</xdr:row>
      <xdr:rowOff>12408</xdr:rowOff>
    </xdr:to>
    <xdr:sp macro="" textlink="">
      <xdr:nvSpPr>
        <xdr:cNvPr id="51" name="Text Box 5"/>
        <xdr:cNvSpPr txBox="1">
          <a:spLocks noChangeArrowheads="1"/>
        </xdr:cNvSpPr>
      </xdr:nvSpPr>
      <xdr:spPr bwMode="auto">
        <a:xfrm>
          <a:off x="1593189" y="3267765"/>
          <a:ext cx="880745" cy="164118"/>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r>
            <a:rPr lang="cs-CZ" sz="800" b="0" i="0" u="none" strike="noStrike" baseline="0">
              <a:solidFill>
                <a:srgbClr val="000000"/>
              </a:solidFill>
              <a:latin typeface="Arial Narrow" panose="020B0606020202030204" pitchFamily="34" charset="0"/>
              <a:cs typeface="Arial"/>
            </a:rPr>
            <a:t> </a:t>
          </a:r>
        </a:p>
      </xdr:txBody>
    </xdr:sp>
    <xdr:clientData/>
  </xdr:twoCellAnchor>
  <xdr:twoCellAnchor>
    <xdr:from>
      <xdr:col>34</xdr:col>
      <xdr:colOff>26010</xdr:colOff>
      <xdr:row>22</xdr:row>
      <xdr:rowOff>94054</xdr:rowOff>
    </xdr:from>
    <xdr:to>
      <xdr:col>35</xdr:col>
      <xdr:colOff>56373</xdr:colOff>
      <xdr:row>22</xdr:row>
      <xdr:rowOff>96437</xdr:rowOff>
    </xdr:to>
    <xdr:cxnSp macro="">
      <xdr:nvCxnSpPr>
        <xdr:cNvPr id="52" name="Přímá spojnice 51"/>
        <xdr:cNvCxnSpPr/>
      </xdr:nvCxnSpPr>
      <xdr:spPr>
        <a:xfrm flipV="1">
          <a:off x="2616810" y="3970729"/>
          <a:ext cx="106563" cy="238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66808</xdr:colOff>
      <xdr:row>22</xdr:row>
      <xdr:rowOff>7834</xdr:rowOff>
    </xdr:from>
    <xdr:to>
      <xdr:col>34</xdr:col>
      <xdr:colOff>33153</xdr:colOff>
      <xdr:row>23</xdr:row>
      <xdr:rowOff>27887</xdr:rowOff>
    </xdr:to>
    <xdr:sp macro="" textlink="">
      <xdr:nvSpPr>
        <xdr:cNvPr id="53" name="Text Box 5"/>
        <xdr:cNvSpPr txBox="1">
          <a:spLocks noChangeArrowheads="1"/>
        </xdr:cNvSpPr>
      </xdr:nvSpPr>
      <xdr:spPr bwMode="auto">
        <a:xfrm>
          <a:off x="1743208" y="3884509"/>
          <a:ext cx="880745" cy="172453"/>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r>
            <a:rPr lang="cs-CZ" sz="800" b="0" i="0" u="none" strike="noStrike" baseline="0">
              <a:solidFill>
                <a:srgbClr val="000000"/>
              </a:solidFill>
              <a:latin typeface="Arial Narrow" panose="020B0606020202030204" pitchFamily="34" charset="0"/>
              <a:cs typeface="Arial"/>
            </a:rPr>
            <a:t> </a:t>
          </a:r>
        </a:p>
      </xdr:txBody>
    </xdr:sp>
    <xdr:clientData/>
  </xdr:twoCellAnchor>
  <xdr:twoCellAnchor>
    <xdr:from>
      <xdr:col>13</xdr:col>
      <xdr:colOff>53394</xdr:colOff>
      <xdr:row>12</xdr:row>
      <xdr:rowOff>85720</xdr:rowOff>
    </xdr:from>
    <xdr:to>
      <xdr:col>15</xdr:col>
      <xdr:colOff>6367</xdr:colOff>
      <xdr:row>12</xdr:row>
      <xdr:rowOff>88103</xdr:rowOff>
    </xdr:to>
    <xdr:cxnSp macro="">
      <xdr:nvCxnSpPr>
        <xdr:cNvPr id="54" name="Přímá spojnice 53"/>
        <xdr:cNvCxnSpPr/>
      </xdr:nvCxnSpPr>
      <xdr:spPr>
        <a:xfrm flipV="1">
          <a:off x="1043994" y="2438395"/>
          <a:ext cx="105373" cy="238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16802</xdr:colOff>
      <xdr:row>11</xdr:row>
      <xdr:rowOff>201906</xdr:rowOff>
    </xdr:from>
    <xdr:to>
      <xdr:col>13</xdr:col>
      <xdr:colOff>60537</xdr:colOff>
      <xdr:row>13</xdr:row>
      <xdr:rowOff>19552</xdr:rowOff>
    </xdr:to>
    <xdr:sp macro="" textlink="">
      <xdr:nvSpPr>
        <xdr:cNvPr id="55" name="Text Box 5"/>
        <xdr:cNvSpPr txBox="1">
          <a:spLocks noChangeArrowheads="1"/>
        </xdr:cNvSpPr>
      </xdr:nvSpPr>
      <xdr:spPr bwMode="auto">
        <a:xfrm>
          <a:off x="169202" y="2354556"/>
          <a:ext cx="881935" cy="170071"/>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endParaRPr lang="cs-CZ" sz="800" b="0"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twoCellAnchor>
    <xdr:from>
      <xdr:col>15</xdr:col>
      <xdr:colOff>45059</xdr:colOff>
      <xdr:row>16</xdr:row>
      <xdr:rowOff>119057</xdr:rowOff>
    </xdr:from>
    <xdr:to>
      <xdr:col>16</xdr:col>
      <xdr:colOff>75422</xdr:colOff>
      <xdr:row>16</xdr:row>
      <xdr:rowOff>121440</xdr:rowOff>
    </xdr:to>
    <xdr:cxnSp macro="">
      <xdr:nvCxnSpPr>
        <xdr:cNvPr id="56" name="Přímá spojnice 55"/>
        <xdr:cNvCxnSpPr/>
      </xdr:nvCxnSpPr>
      <xdr:spPr>
        <a:xfrm flipV="1">
          <a:off x="1188059" y="3081332"/>
          <a:ext cx="106563" cy="238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8466</xdr:colOff>
      <xdr:row>16</xdr:row>
      <xdr:rowOff>32837</xdr:rowOff>
    </xdr:from>
    <xdr:to>
      <xdr:col>15</xdr:col>
      <xdr:colOff>52202</xdr:colOff>
      <xdr:row>17</xdr:row>
      <xdr:rowOff>52890</xdr:rowOff>
    </xdr:to>
    <xdr:sp macro="" textlink="">
      <xdr:nvSpPr>
        <xdr:cNvPr id="57" name="Text Box 5"/>
        <xdr:cNvSpPr txBox="1">
          <a:spLocks noChangeArrowheads="1"/>
        </xdr:cNvSpPr>
      </xdr:nvSpPr>
      <xdr:spPr bwMode="auto">
        <a:xfrm>
          <a:off x="313266" y="2995112"/>
          <a:ext cx="881936" cy="172453"/>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endParaRPr lang="cs-CZ" sz="800" b="0"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twoCellAnchor>
    <xdr:from>
      <xdr:col>17</xdr:col>
      <xdr:colOff>54583</xdr:colOff>
      <xdr:row>20</xdr:row>
      <xdr:rowOff>140489</xdr:rowOff>
    </xdr:from>
    <xdr:to>
      <xdr:col>19</xdr:col>
      <xdr:colOff>7556</xdr:colOff>
      <xdr:row>20</xdr:row>
      <xdr:rowOff>142872</xdr:rowOff>
    </xdr:to>
    <xdr:cxnSp macro="">
      <xdr:nvCxnSpPr>
        <xdr:cNvPr id="58" name="Přímá spojnice 57"/>
        <xdr:cNvCxnSpPr/>
      </xdr:nvCxnSpPr>
      <xdr:spPr>
        <a:xfrm flipV="1">
          <a:off x="1349983" y="3712364"/>
          <a:ext cx="105373" cy="238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17991</xdr:colOff>
      <xdr:row>20</xdr:row>
      <xdr:rowOff>54269</xdr:rowOff>
    </xdr:from>
    <xdr:to>
      <xdr:col>17</xdr:col>
      <xdr:colOff>61726</xdr:colOff>
      <xdr:row>21</xdr:row>
      <xdr:rowOff>74321</xdr:rowOff>
    </xdr:to>
    <xdr:sp macro="" textlink="">
      <xdr:nvSpPr>
        <xdr:cNvPr id="59" name="Text Box 5"/>
        <xdr:cNvSpPr txBox="1">
          <a:spLocks noChangeArrowheads="1"/>
        </xdr:cNvSpPr>
      </xdr:nvSpPr>
      <xdr:spPr bwMode="auto">
        <a:xfrm>
          <a:off x="475191" y="3626144"/>
          <a:ext cx="881935" cy="172452"/>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endParaRPr lang="cs-CZ" sz="800" b="0"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twoCellAnchor>
    <xdr:from>
      <xdr:col>19</xdr:col>
      <xdr:colOff>16484</xdr:colOff>
      <xdr:row>24</xdr:row>
      <xdr:rowOff>96436</xdr:rowOff>
    </xdr:from>
    <xdr:to>
      <xdr:col>20</xdr:col>
      <xdr:colOff>46847</xdr:colOff>
      <xdr:row>24</xdr:row>
      <xdr:rowOff>98819</xdr:rowOff>
    </xdr:to>
    <xdr:cxnSp macro="">
      <xdr:nvCxnSpPr>
        <xdr:cNvPr id="60" name="Přímá spojnice 59"/>
        <xdr:cNvCxnSpPr/>
      </xdr:nvCxnSpPr>
      <xdr:spPr>
        <a:xfrm flipV="1">
          <a:off x="1464284" y="4287436"/>
          <a:ext cx="106563" cy="238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57283</xdr:colOff>
      <xdr:row>24</xdr:row>
      <xdr:rowOff>10216</xdr:rowOff>
    </xdr:from>
    <xdr:to>
      <xdr:col>19</xdr:col>
      <xdr:colOff>23627</xdr:colOff>
      <xdr:row>25</xdr:row>
      <xdr:rowOff>18362</xdr:rowOff>
    </xdr:to>
    <xdr:sp macro="" textlink="">
      <xdr:nvSpPr>
        <xdr:cNvPr id="61" name="Text Box 5"/>
        <xdr:cNvSpPr txBox="1">
          <a:spLocks noChangeArrowheads="1"/>
        </xdr:cNvSpPr>
      </xdr:nvSpPr>
      <xdr:spPr bwMode="auto">
        <a:xfrm>
          <a:off x="590683" y="4201216"/>
          <a:ext cx="880744" cy="170071"/>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endParaRPr lang="cs-CZ" sz="800" b="0"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twoCellAnchor>
    <xdr:from>
      <xdr:col>101</xdr:col>
      <xdr:colOff>72445</xdr:colOff>
      <xdr:row>11</xdr:row>
      <xdr:rowOff>170254</xdr:rowOff>
    </xdr:from>
    <xdr:to>
      <xdr:col>103</xdr:col>
      <xdr:colOff>25418</xdr:colOff>
      <xdr:row>11</xdr:row>
      <xdr:rowOff>172637</xdr:rowOff>
    </xdr:to>
    <xdr:cxnSp macro="">
      <xdr:nvCxnSpPr>
        <xdr:cNvPr id="62" name="Přímá spojnice 61"/>
        <xdr:cNvCxnSpPr/>
      </xdr:nvCxnSpPr>
      <xdr:spPr>
        <a:xfrm flipV="1">
          <a:off x="7768645" y="2322904"/>
          <a:ext cx="105373" cy="238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35853</xdr:colOff>
      <xdr:row>11</xdr:row>
      <xdr:rowOff>84034</xdr:rowOff>
    </xdr:from>
    <xdr:to>
      <xdr:col>102</xdr:col>
      <xdr:colOff>2197</xdr:colOff>
      <xdr:row>12</xdr:row>
      <xdr:rowOff>62415</xdr:rowOff>
    </xdr:to>
    <xdr:sp macro="" textlink="">
      <xdr:nvSpPr>
        <xdr:cNvPr id="63" name="Text Box 5"/>
        <xdr:cNvSpPr txBox="1">
          <a:spLocks noChangeArrowheads="1"/>
        </xdr:cNvSpPr>
      </xdr:nvSpPr>
      <xdr:spPr bwMode="auto">
        <a:xfrm>
          <a:off x="6893853" y="2236684"/>
          <a:ext cx="880744" cy="178406"/>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r>
            <a:rPr lang="cs-CZ" sz="800" b="0" i="0" u="none" strike="noStrike" baseline="0">
              <a:solidFill>
                <a:srgbClr val="000000"/>
              </a:solidFill>
              <a:latin typeface="Arial Narrow" panose="020B0606020202030204" pitchFamily="34" charset="0"/>
              <a:cs typeface="Arial"/>
            </a:rPr>
            <a:t> </a:t>
          </a:r>
        </a:p>
      </xdr:txBody>
    </xdr:sp>
    <xdr:clientData/>
  </xdr:twoCellAnchor>
  <xdr:twoCellAnchor>
    <xdr:from>
      <xdr:col>99</xdr:col>
      <xdr:colOff>16486</xdr:colOff>
      <xdr:row>18</xdr:row>
      <xdr:rowOff>48811</xdr:rowOff>
    </xdr:from>
    <xdr:to>
      <xdr:col>100</xdr:col>
      <xdr:colOff>46849</xdr:colOff>
      <xdr:row>18</xdr:row>
      <xdr:rowOff>51194</xdr:rowOff>
    </xdr:to>
    <xdr:cxnSp macro="">
      <xdr:nvCxnSpPr>
        <xdr:cNvPr id="64" name="Přímá spojnice 63"/>
        <xdr:cNvCxnSpPr/>
      </xdr:nvCxnSpPr>
      <xdr:spPr>
        <a:xfrm flipV="1">
          <a:off x="7560286" y="3315886"/>
          <a:ext cx="106563" cy="238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87</xdr:col>
      <xdr:colOff>57285</xdr:colOff>
      <xdr:row>17</xdr:row>
      <xdr:rowOff>123325</xdr:rowOff>
    </xdr:from>
    <xdr:to>
      <xdr:col>99</xdr:col>
      <xdr:colOff>23629</xdr:colOff>
      <xdr:row>18</xdr:row>
      <xdr:rowOff>143378</xdr:rowOff>
    </xdr:to>
    <xdr:sp macro="" textlink="">
      <xdr:nvSpPr>
        <xdr:cNvPr id="65" name="Text Box 5"/>
        <xdr:cNvSpPr txBox="1">
          <a:spLocks noChangeArrowheads="1"/>
        </xdr:cNvSpPr>
      </xdr:nvSpPr>
      <xdr:spPr bwMode="auto">
        <a:xfrm>
          <a:off x="6686685" y="3238000"/>
          <a:ext cx="880744" cy="172453"/>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r>
            <a:rPr lang="cs-CZ" sz="800" b="0" i="0" u="none" strike="noStrike" baseline="0">
              <a:solidFill>
                <a:srgbClr val="000000"/>
              </a:solidFill>
              <a:latin typeface="Arial Narrow" panose="020B0606020202030204" pitchFamily="34" charset="0"/>
              <a:cs typeface="Arial"/>
            </a:rPr>
            <a:t> </a:t>
          </a:r>
        </a:p>
      </xdr:txBody>
    </xdr:sp>
    <xdr:clientData/>
  </xdr:twoCellAnchor>
  <xdr:twoCellAnchor>
    <xdr:from>
      <xdr:col>96</xdr:col>
      <xdr:colOff>73637</xdr:colOff>
      <xdr:row>24</xdr:row>
      <xdr:rowOff>10711</xdr:rowOff>
    </xdr:from>
    <xdr:to>
      <xdr:col>98</xdr:col>
      <xdr:colOff>26610</xdr:colOff>
      <xdr:row>24</xdr:row>
      <xdr:rowOff>13094</xdr:rowOff>
    </xdr:to>
    <xdr:cxnSp macro="">
      <xdr:nvCxnSpPr>
        <xdr:cNvPr id="66" name="Přímá spojnice 65"/>
        <xdr:cNvCxnSpPr/>
      </xdr:nvCxnSpPr>
      <xdr:spPr>
        <a:xfrm flipV="1">
          <a:off x="7388837" y="4201711"/>
          <a:ext cx="105373" cy="238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37045</xdr:colOff>
      <xdr:row>23</xdr:row>
      <xdr:rowOff>97132</xdr:rowOff>
    </xdr:from>
    <xdr:to>
      <xdr:col>97</xdr:col>
      <xdr:colOff>3389</xdr:colOff>
      <xdr:row>24</xdr:row>
      <xdr:rowOff>105278</xdr:rowOff>
    </xdr:to>
    <xdr:sp macro="" textlink="">
      <xdr:nvSpPr>
        <xdr:cNvPr id="67" name="Text Box 5"/>
        <xdr:cNvSpPr txBox="1">
          <a:spLocks noChangeArrowheads="1"/>
        </xdr:cNvSpPr>
      </xdr:nvSpPr>
      <xdr:spPr bwMode="auto">
        <a:xfrm>
          <a:off x="6514045" y="4126207"/>
          <a:ext cx="880744" cy="170071"/>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r>
            <a:rPr lang="cs-CZ" sz="800" b="0" i="0" u="none" strike="noStrike" baseline="0">
              <a:solidFill>
                <a:srgbClr val="000000"/>
              </a:solidFill>
              <a:latin typeface="Arial Narrow" panose="020B0606020202030204" pitchFamily="34" charset="0"/>
              <a:cs typeface="Arial"/>
            </a:rPr>
            <a:t> </a:t>
          </a:r>
        </a:p>
      </xdr:txBody>
    </xdr:sp>
    <xdr:clientData/>
  </xdr:twoCellAnchor>
  <xdr:twoCellAnchor>
    <xdr:from>
      <xdr:col>115</xdr:col>
      <xdr:colOff>2427</xdr:colOff>
      <xdr:row>13</xdr:row>
      <xdr:rowOff>62408</xdr:rowOff>
    </xdr:from>
    <xdr:to>
      <xdr:col>116</xdr:col>
      <xdr:colOff>29942</xdr:colOff>
      <xdr:row>13</xdr:row>
      <xdr:rowOff>64791</xdr:rowOff>
    </xdr:to>
    <xdr:cxnSp macro="">
      <xdr:nvCxnSpPr>
        <xdr:cNvPr id="68" name="Přímá spojnice 67"/>
        <xdr:cNvCxnSpPr/>
      </xdr:nvCxnSpPr>
      <xdr:spPr>
        <a:xfrm flipV="1">
          <a:off x="8765427" y="2567483"/>
          <a:ext cx="103715" cy="238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103</xdr:col>
      <xdr:colOff>40378</xdr:colOff>
      <xdr:row>12</xdr:row>
      <xdr:rowOff>136922</xdr:rowOff>
    </xdr:from>
    <xdr:to>
      <xdr:col>115</xdr:col>
      <xdr:colOff>9570</xdr:colOff>
      <xdr:row>14</xdr:row>
      <xdr:rowOff>7888</xdr:rowOff>
    </xdr:to>
    <xdr:sp macro="" textlink="">
      <xdr:nvSpPr>
        <xdr:cNvPr id="69" name="Text Box 5"/>
        <xdr:cNvSpPr txBox="1">
          <a:spLocks noChangeArrowheads="1"/>
        </xdr:cNvSpPr>
      </xdr:nvSpPr>
      <xdr:spPr bwMode="auto">
        <a:xfrm>
          <a:off x="7888978" y="2489597"/>
          <a:ext cx="883592" cy="175766"/>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r>
            <a:rPr lang="cs-CZ" sz="800" b="0" i="0" u="none" strike="noStrike" baseline="0">
              <a:solidFill>
                <a:srgbClr val="000000"/>
              </a:solidFill>
              <a:latin typeface="Arial Narrow" panose="020B0606020202030204" pitchFamily="34" charset="0"/>
              <a:cs typeface="Arial"/>
            </a:rPr>
            <a:t> </a:t>
          </a:r>
        </a:p>
      </xdr:txBody>
    </xdr:sp>
    <xdr:clientData/>
  </xdr:twoCellAnchor>
  <xdr:twoCellAnchor>
    <xdr:from>
      <xdr:col>112</xdr:col>
      <xdr:colOff>3410</xdr:colOff>
      <xdr:row>21</xdr:row>
      <xdr:rowOff>64687</xdr:rowOff>
    </xdr:from>
    <xdr:to>
      <xdr:col>113</xdr:col>
      <xdr:colOff>33773</xdr:colOff>
      <xdr:row>21</xdr:row>
      <xdr:rowOff>67070</xdr:rowOff>
    </xdr:to>
    <xdr:cxnSp macro="">
      <xdr:nvCxnSpPr>
        <xdr:cNvPr id="70" name="Přímá spojnice 69"/>
        <xdr:cNvCxnSpPr/>
      </xdr:nvCxnSpPr>
      <xdr:spPr>
        <a:xfrm flipV="1">
          <a:off x="8537810" y="3788962"/>
          <a:ext cx="106563" cy="238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100</xdr:col>
      <xdr:colOff>35925</xdr:colOff>
      <xdr:row>20</xdr:row>
      <xdr:rowOff>130919</xdr:rowOff>
    </xdr:from>
    <xdr:to>
      <xdr:col>112</xdr:col>
      <xdr:colOff>2270</xdr:colOff>
      <xdr:row>22</xdr:row>
      <xdr:rowOff>1885</xdr:rowOff>
    </xdr:to>
    <xdr:sp macro="" textlink="">
      <xdr:nvSpPr>
        <xdr:cNvPr id="71" name="Text Box 5"/>
        <xdr:cNvSpPr txBox="1">
          <a:spLocks noChangeArrowheads="1"/>
        </xdr:cNvSpPr>
      </xdr:nvSpPr>
      <xdr:spPr bwMode="auto">
        <a:xfrm>
          <a:off x="7655925" y="3702794"/>
          <a:ext cx="880745" cy="175766"/>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r>
            <a:rPr lang="cs-CZ" sz="800" b="0" i="0" u="none" strike="noStrike" baseline="0">
              <a:solidFill>
                <a:srgbClr val="000000"/>
              </a:solidFill>
              <a:latin typeface="Arial Narrow" panose="020B0606020202030204" pitchFamily="34" charset="0"/>
              <a:cs typeface="Arial"/>
            </a:rPr>
            <a:t> </a:t>
          </a:r>
        </a:p>
      </xdr:txBody>
    </xdr:sp>
    <xdr:clientData/>
  </xdr:twoCellAnchor>
  <xdr:twoCellAnchor>
    <xdr:from>
      <xdr:col>110</xdr:col>
      <xdr:colOff>2064</xdr:colOff>
      <xdr:row>26</xdr:row>
      <xdr:rowOff>4067</xdr:rowOff>
    </xdr:from>
    <xdr:to>
      <xdr:col>111</xdr:col>
      <xdr:colOff>32428</xdr:colOff>
      <xdr:row>26</xdr:row>
      <xdr:rowOff>6450</xdr:rowOff>
    </xdr:to>
    <xdr:cxnSp macro="">
      <xdr:nvCxnSpPr>
        <xdr:cNvPr id="72" name="Přímá spojnice 71"/>
        <xdr:cNvCxnSpPr/>
      </xdr:nvCxnSpPr>
      <xdr:spPr>
        <a:xfrm flipV="1">
          <a:off x="8384064" y="4509392"/>
          <a:ext cx="106564" cy="238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98</xdr:col>
      <xdr:colOff>42863</xdr:colOff>
      <xdr:row>25</xdr:row>
      <xdr:rowOff>78581</xdr:rowOff>
    </xdr:from>
    <xdr:to>
      <xdr:col>110</xdr:col>
      <xdr:colOff>9207</xdr:colOff>
      <xdr:row>26</xdr:row>
      <xdr:rowOff>98634</xdr:rowOff>
    </xdr:to>
    <xdr:sp macro="" textlink="">
      <xdr:nvSpPr>
        <xdr:cNvPr id="73" name="Text Box 5"/>
        <xdr:cNvSpPr txBox="1">
          <a:spLocks noChangeArrowheads="1"/>
        </xdr:cNvSpPr>
      </xdr:nvSpPr>
      <xdr:spPr bwMode="auto">
        <a:xfrm>
          <a:off x="7510463" y="4431506"/>
          <a:ext cx="880744" cy="172453"/>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r>
            <a:rPr lang="cs-CZ" sz="800" b="0" i="0" u="none" strike="noStrike" baseline="0">
              <a:solidFill>
                <a:srgbClr val="000000"/>
              </a:solidFill>
              <a:latin typeface="Arial Narrow" panose="020B0606020202030204" pitchFamily="34" charset="0"/>
              <a:cs typeface="Arial"/>
            </a:rPr>
            <a:t> </a:t>
          </a:r>
        </a:p>
      </xdr:txBody>
    </xdr:sp>
    <xdr:clientData/>
  </xdr:twoCellAnchor>
  <xdr:twoCellAnchor>
    <xdr:from>
      <xdr:col>129</xdr:col>
      <xdr:colOff>65167</xdr:colOff>
      <xdr:row>11</xdr:row>
      <xdr:rowOff>198138</xdr:rowOff>
    </xdr:from>
    <xdr:to>
      <xdr:col>131</xdr:col>
      <xdr:colOff>18140</xdr:colOff>
      <xdr:row>11</xdr:row>
      <xdr:rowOff>200521</xdr:rowOff>
    </xdr:to>
    <xdr:cxnSp macro="">
      <xdr:nvCxnSpPr>
        <xdr:cNvPr id="74" name="Přímá spojnice 73"/>
        <xdr:cNvCxnSpPr/>
      </xdr:nvCxnSpPr>
      <xdr:spPr>
        <a:xfrm flipV="1">
          <a:off x="9894967" y="2350788"/>
          <a:ext cx="105373" cy="238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118</xdr:col>
      <xdr:colOff>28575</xdr:colOff>
      <xdr:row>11</xdr:row>
      <xdr:rowOff>111918</xdr:rowOff>
    </xdr:from>
    <xdr:to>
      <xdr:col>129</xdr:col>
      <xdr:colOff>72310</xdr:colOff>
      <xdr:row>12</xdr:row>
      <xdr:rowOff>90299</xdr:rowOff>
    </xdr:to>
    <xdr:sp macro="" textlink="">
      <xdr:nvSpPr>
        <xdr:cNvPr id="75" name="Text Box 5"/>
        <xdr:cNvSpPr txBox="1">
          <a:spLocks noChangeArrowheads="1"/>
        </xdr:cNvSpPr>
      </xdr:nvSpPr>
      <xdr:spPr bwMode="auto">
        <a:xfrm>
          <a:off x="9020175" y="2264568"/>
          <a:ext cx="881935" cy="178406"/>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r>
            <a:rPr lang="cs-CZ" sz="800" b="0" i="0" u="none" strike="noStrike" baseline="0">
              <a:solidFill>
                <a:srgbClr val="000000"/>
              </a:solidFill>
              <a:latin typeface="Arial Narrow" panose="020B0606020202030204" pitchFamily="34" charset="0"/>
              <a:cs typeface="Arial"/>
            </a:rPr>
            <a:t> </a:t>
          </a:r>
        </a:p>
      </xdr:txBody>
    </xdr:sp>
    <xdr:clientData/>
  </xdr:twoCellAnchor>
  <xdr:twoCellAnchor>
    <xdr:from>
      <xdr:col>127</xdr:col>
      <xdr:colOff>56834</xdr:colOff>
      <xdr:row>17</xdr:row>
      <xdr:rowOff>88601</xdr:rowOff>
    </xdr:from>
    <xdr:to>
      <xdr:col>129</xdr:col>
      <xdr:colOff>9806</xdr:colOff>
      <xdr:row>17</xdr:row>
      <xdr:rowOff>90984</xdr:rowOff>
    </xdr:to>
    <xdr:cxnSp macro="">
      <xdr:nvCxnSpPr>
        <xdr:cNvPr id="76" name="Přímá spojnice 75"/>
        <xdr:cNvCxnSpPr/>
      </xdr:nvCxnSpPr>
      <xdr:spPr>
        <a:xfrm flipV="1">
          <a:off x="9734234" y="3203276"/>
          <a:ext cx="105372" cy="238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20241</xdr:colOff>
      <xdr:row>17</xdr:row>
      <xdr:rowOff>2381</xdr:rowOff>
    </xdr:from>
    <xdr:to>
      <xdr:col>127</xdr:col>
      <xdr:colOff>63977</xdr:colOff>
      <xdr:row>18</xdr:row>
      <xdr:rowOff>22434</xdr:rowOff>
    </xdr:to>
    <xdr:sp macro="" textlink="">
      <xdr:nvSpPr>
        <xdr:cNvPr id="77" name="Text Box 5"/>
        <xdr:cNvSpPr txBox="1">
          <a:spLocks noChangeArrowheads="1"/>
        </xdr:cNvSpPr>
      </xdr:nvSpPr>
      <xdr:spPr bwMode="auto">
        <a:xfrm>
          <a:off x="8859441" y="3117056"/>
          <a:ext cx="881936" cy="172453"/>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r>
            <a:rPr lang="cs-CZ" sz="800" b="0" i="0" u="none" strike="noStrike" baseline="0">
              <a:solidFill>
                <a:srgbClr val="000000"/>
              </a:solidFill>
              <a:latin typeface="Arial Narrow" panose="020B0606020202030204" pitchFamily="34" charset="0"/>
              <a:cs typeface="Arial"/>
            </a:rPr>
            <a:t> </a:t>
          </a:r>
        </a:p>
      </xdr:txBody>
    </xdr:sp>
    <xdr:clientData/>
  </xdr:twoCellAnchor>
  <xdr:twoCellAnchor>
    <xdr:from>
      <xdr:col>125</xdr:col>
      <xdr:colOff>60405</xdr:colOff>
      <xdr:row>22</xdr:row>
      <xdr:rowOff>62407</xdr:rowOff>
    </xdr:from>
    <xdr:to>
      <xdr:col>127</xdr:col>
      <xdr:colOff>13378</xdr:colOff>
      <xdr:row>22</xdr:row>
      <xdr:rowOff>64790</xdr:rowOff>
    </xdr:to>
    <xdr:cxnSp macro="">
      <xdr:nvCxnSpPr>
        <xdr:cNvPr id="78" name="Přímá spojnice 77"/>
        <xdr:cNvCxnSpPr/>
      </xdr:nvCxnSpPr>
      <xdr:spPr>
        <a:xfrm flipV="1">
          <a:off x="9585405" y="3939082"/>
          <a:ext cx="105373" cy="238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114</xdr:col>
      <xdr:colOff>23813</xdr:colOff>
      <xdr:row>21</xdr:row>
      <xdr:rowOff>136921</xdr:rowOff>
    </xdr:from>
    <xdr:to>
      <xdr:col>125</xdr:col>
      <xdr:colOff>67548</xdr:colOff>
      <xdr:row>22</xdr:row>
      <xdr:rowOff>156974</xdr:rowOff>
    </xdr:to>
    <xdr:sp macro="" textlink="">
      <xdr:nvSpPr>
        <xdr:cNvPr id="79" name="Text Box 5"/>
        <xdr:cNvSpPr txBox="1">
          <a:spLocks noChangeArrowheads="1"/>
        </xdr:cNvSpPr>
      </xdr:nvSpPr>
      <xdr:spPr bwMode="auto">
        <a:xfrm>
          <a:off x="8710613" y="3861196"/>
          <a:ext cx="881935" cy="172453"/>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r>
            <a:rPr lang="cs-CZ" sz="800" b="0" i="0" u="none" strike="noStrike" baseline="0">
              <a:solidFill>
                <a:srgbClr val="000000"/>
              </a:solidFill>
              <a:latin typeface="Arial Narrow" panose="020B0606020202030204" pitchFamily="34" charset="0"/>
              <a:cs typeface="Arial"/>
            </a:rPr>
            <a:t> </a:t>
          </a:r>
        </a:p>
      </xdr:txBody>
    </xdr:sp>
    <xdr:clientData/>
  </xdr:twoCellAnchor>
  <xdr:twoCellAnchor>
    <xdr:from>
      <xdr:col>128</xdr:col>
      <xdr:colOff>26216</xdr:colOff>
      <xdr:row>40</xdr:row>
      <xdr:rowOff>78906</xdr:rowOff>
    </xdr:from>
    <xdr:to>
      <xdr:col>129</xdr:col>
      <xdr:colOff>56579</xdr:colOff>
      <xdr:row>40</xdr:row>
      <xdr:rowOff>81289</xdr:rowOff>
    </xdr:to>
    <xdr:cxnSp macro="">
      <xdr:nvCxnSpPr>
        <xdr:cNvPr id="80" name="Přímá spojnice 79"/>
        <xdr:cNvCxnSpPr/>
      </xdr:nvCxnSpPr>
      <xdr:spPr>
        <a:xfrm flipV="1">
          <a:off x="9779816" y="6889281"/>
          <a:ext cx="106563" cy="238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65824</xdr:colOff>
      <xdr:row>39</xdr:row>
      <xdr:rowOff>145086</xdr:rowOff>
    </xdr:from>
    <xdr:to>
      <xdr:col>128</xdr:col>
      <xdr:colOff>33359</xdr:colOff>
      <xdr:row>41</xdr:row>
      <xdr:rowOff>11718</xdr:rowOff>
    </xdr:to>
    <xdr:sp macro="" textlink="">
      <xdr:nvSpPr>
        <xdr:cNvPr id="81" name="Text Box 5"/>
        <xdr:cNvSpPr txBox="1">
          <a:spLocks noChangeArrowheads="1"/>
        </xdr:cNvSpPr>
      </xdr:nvSpPr>
      <xdr:spPr bwMode="auto">
        <a:xfrm>
          <a:off x="8905024" y="6803061"/>
          <a:ext cx="881935" cy="171432"/>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r>
            <a:rPr lang="cs-CZ" sz="800" b="0" i="0" u="none" strike="noStrike" baseline="0">
              <a:solidFill>
                <a:srgbClr val="000000"/>
              </a:solidFill>
              <a:latin typeface="Arial Narrow" panose="020B0606020202030204" pitchFamily="34" charset="0"/>
              <a:cs typeface="Arial"/>
            </a:rPr>
            <a:t> </a:t>
          </a:r>
        </a:p>
      </xdr:txBody>
    </xdr:sp>
    <xdr:clientData/>
  </xdr:twoCellAnchor>
  <xdr:twoCellAnchor>
    <xdr:from>
      <xdr:col>127</xdr:col>
      <xdr:colOff>26217</xdr:colOff>
      <xdr:row>38</xdr:row>
      <xdr:rowOff>80946</xdr:rowOff>
    </xdr:from>
    <xdr:to>
      <xdr:col>128</xdr:col>
      <xdr:colOff>56581</xdr:colOff>
      <xdr:row>38</xdr:row>
      <xdr:rowOff>83329</xdr:rowOff>
    </xdr:to>
    <xdr:cxnSp macro="">
      <xdr:nvCxnSpPr>
        <xdr:cNvPr id="82" name="Přímá spojnice 81"/>
        <xdr:cNvCxnSpPr/>
      </xdr:nvCxnSpPr>
      <xdr:spPr>
        <a:xfrm flipV="1">
          <a:off x="9703617" y="6586521"/>
          <a:ext cx="106564" cy="238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115</xdr:col>
      <xdr:colOff>67016</xdr:colOff>
      <xdr:row>37</xdr:row>
      <xdr:rowOff>147126</xdr:rowOff>
    </xdr:from>
    <xdr:to>
      <xdr:col>127</xdr:col>
      <xdr:colOff>33360</xdr:colOff>
      <xdr:row>39</xdr:row>
      <xdr:rowOff>14778</xdr:rowOff>
    </xdr:to>
    <xdr:sp macro="" textlink="">
      <xdr:nvSpPr>
        <xdr:cNvPr id="83" name="Text Box 5"/>
        <xdr:cNvSpPr txBox="1">
          <a:spLocks noChangeArrowheads="1"/>
        </xdr:cNvSpPr>
      </xdr:nvSpPr>
      <xdr:spPr bwMode="auto">
        <a:xfrm>
          <a:off x="8830016" y="6500301"/>
          <a:ext cx="880744" cy="172452"/>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r>
            <a:rPr lang="cs-CZ" sz="800" b="0" i="0" u="none" strike="noStrike" baseline="0">
              <a:solidFill>
                <a:srgbClr val="000000"/>
              </a:solidFill>
              <a:latin typeface="Arial Narrow" panose="020B0606020202030204" pitchFamily="34" charset="0"/>
              <a:cs typeface="Arial"/>
            </a:rPr>
            <a:t> </a:t>
          </a:r>
        </a:p>
      </xdr:txBody>
    </xdr:sp>
    <xdr:clientData/>
  </xdr:twoCellAnchor>
  <xdr:twoCellAnchor>
    <xdr:from>
      <xdr:col>129</xdr:col>
      <xdr:colOff>13970</xdr:colOff>
      <xdr:row>43</xdr:row>
      <xdr:rowOff>10020</xdr:rowOff>
    </xdr:from>
    <xdr:to>
      <xdr:col>130</xdr:col>
      <xdr:colOff>44334</xdr:colOff>
      <xdr:row>43</xdr:row>
      <xdr:rowOff>12403</xdr:rowOff>
    </xdr:to>
    <xdr:cxnSp macro="">
      <xdr:nvCxnSpPr>
        <xdr:cNvPr id="84" name="Přímá spojnice 83"/>
        <xdr:cNvCxnSpPr/>
      </xdr:nvCxnSpPr>
      <xdr:spPr>
        <a:xfrm flipV="1">
          <a:off x="9843770" y="7277595"/>
          <a:ext cx="106564" cy="238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54769</xdr:colOff>
      <xdr:row>42</xdr:row>
      <xdr:rowOff>84534</xdr:rowOff>
    </xdr:from>
    <xdr:to>
      <xdr:col>129</xdr:col>
      <xdr:colOff>21113</xdr:colOff>
      <xdr:row>43</xdr:row>
      <xdr:rowOff>104587</xdr:rowOff>
    </xdr:to>
    <xdr:sp macro="" textlink="">
      <xdr:nvSpPr>
        <xdr:cNvPr id="85" name="Text Box 5"/>
        <xdr:cNvSpPr txBox="1">
          <a:spLocks noChangeArrowheads="1"/>
        </xdr:cNvSpPr>
      </xdr:nvSpPr>
      <xdr:spPr bwMode="auto">
        <a:xfrm>
          <a:off x="8970169" y="7199709"/>
          <a:ext cx="880744" cy="172453"/>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r>
            <a:rPr lang="cs-CZ" sz="800" b="0" i="0" u="none" strike="noStrike" baseline="0">
              <a:solidFill>
                <a:srgbClr val="000000"/>
              </a:solidFill>
              <a:latin typeface="Arial Narrow" panose="020B0606020202030204" pitchFamily="34" charset="0"/>
              <a:cs typeface="Arial"/>
            </a:rPr>
            <a:t> </a:t>
          </a:r>
        </a:p>
      </xdr:txBody>
    </xdr:sp>
    <xdr:clientData/>
  </xdr:twoCellAnchor>
  <xdr:twoCellAnchor>
    <xdr:from>
      <xdr:col>83</xdr:col>
      <xdr:colOff>65720</xdr:colOff>
      <xdr:row>29</xdr:row>
      <xdr:rowOff>162420</xdr:rowOff>
    </xdr:from>
    <xdr:to>
      <xdr:col>85</xdr:col>
      <xdr:colOff>19073</xdr:colOff>
      <xdr:row>29</xdr:row>
      <xdr:rowOff>164803</xdr:rowOff>
    </xdr:to>
    <xdr:cxnSp macro="">
      <xdr:nvCxnSpPr>
        <xdr:cNvPr id="86" name="Přímá spojnice 85"/>
        <xdr:cNvCxnSpPr/>
      </xdr:nvCxnSpPr>
      <xdr:spPr>
        <a:xfrm flipV="1">
          <a:off x="6390320" y="5124945"/>
          <a:ext cx="105753" cy="238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25028</xdr:colOff>
      <xdr:row>29</xdr:row>
      <xdr:rowOff>76200</xdr:rowOff>
    </xdr:from>
    <xdr:to>
      <xdr:col>96</xdr:col>
      <xdr:colOff>68763</xdr:colOff>
      <xdr:row>30</xdr:row>
      <xdr:rowOff>84346</xdr:rowOff>
    </xdr:to>
    <xdr:sp macro="" textlink="">
      <xdr:nvSpPr>
        <xdr:cNvPr id="87" name="Text Box 5"/>
        <xdr:cNvSpPr txBox="1">
          <a:spLocks noChangeArrowheads="1"/>
        </xdr:cNvSpPr>
      </xdr:nvSpPr>
      <xdr:spPr bwMode="auto">
        <a:xfrm>
          <a:off x="6502028" y="5038725"/>
          <a:ext cx="881935" cy="170071"/>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r>
            <a:rPr lang="cs-CZ" sz="800" b="0" i="0" u="none" strike="noStrike" baseline="0">
              <a:solidFill>
                <a:srgbClr val="000000"/>
              </a:solidFill>
              <a:latin typeface="Arial Narrow" panose="020B0606020202030204" pitchFamily="34" charset="0"/>
              <a:cs typeface="Arial"/>
            </a:rPr>
            <a:t> </a:t>
          </a:r>
        </a:p>
      </xdr:txBody>
    </xdr:sp>
    <xdr:clientData/>
  </xdr:twoCellAnchor>
  <xdr:twoCellAnchor>
    <xdr:from>
      <xdr:col>85</xdr:col>
      <xdr:colOff>41949</xdr:colOff>
      <xdr:row>33</xdr:row>
      <xdr:rowOff>15463</xdr:rowOff>
    </xdr:from>
    <xdr:to>
      <xdr:col>86</xdr:col>
      <xdr:colOff>72312</xdr:colOff>
      <xdr:row>33</xdr:row>
      <xdr:rowOff>17846</xdr:rowOff>
    </xdr:to>
    <xdr:cxnSp macro="">
      <xdr:nvCxnSpPr>
        <xdr:cNvPr id="88" name="Přímá spojnice 87"/>
        <xdr:cNvCxnSpPr/>
      </xdr:nvCxnSpPr>
      <xdr:spPr>
        <a:xfrm flipV="1">
          <a:off x="6518949" y="5759038"/>
          <a:ext cx="106563" cy="238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87</xdr:col>
      <xdr:colOff>2067</xdr:colOff>
      <xdr:row>32</xdr:row>
      <xdr:rowOff>234043</xdr:rowOff>
    </xdr:from>
    <xdr:to>
      <xdr:col>98</xdr:col>
      <xdr:colOff>44992</xdr:colOff>
      <xdr:row>33</xdr:row>
      <xdr:rowOff>97896</xdr:rowOff>
    </xdr:to>
    <xdr:sp macro="" textlink="">
      <xdr:nvSpPr>
        <xdr:cNvPr id="89" name="Text Box 5"/>
        <xdr:cNvSpPr txBox="1">
          <a:spLocks noChangeArrowheads="1"/>
        </xdr:cNvSpPr>
      </xdr:nvSpPr>
      <xdr:spPr bwMode="auto">
        <a:xfrm>
          <a:off x="6631467" y="5672818"/>
          <a:ext cx="881125" cy="168653"/>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r>
            <a:rPr lang="cs-CZ" sz="800" b="0" i="0" u="none" strike="noStrike" baseline="0">
              <a:solidFill>
                <a:srgbClr val="000000"/>
              </a:solidFill>
              <a:latin typeface="Arial Narrow" panose="020B0606020202030204" pitchFamily="34" charset="0"/>
              <a:cs typeface="Arial"/>
            </a:rPr>
            <a:t> </a:t>
          </a:r>
        </a:p>
      </xdr:txBody>
    </xdr:sp>
    <xdr:clientData/>
  </xdr:twoCellAnchor>
  <xdr:twoCellAnchor>
    <xdr:from>
      <xdr:col>90</xdr:col>
      <xdr:colOff>2338</xdr:colOff>
      <xdr:row>42</xdr:row>
      <xdr:rowOff>82946</xdr:rowOff>
    </xdr:from>
    <xdr:to>
      <xdr:col>91</xdr:col>
      <xdr:colOff>32702</xdr:colOff>
      <xdr:row>42</xdr:row>
      <xdr:rowOff>85329</xdr:rowOff>
    </xdr:to>
    <xdr:cxnSp macro="">
      <xdr:nvCxnSpPr>
        <xdr:cNvPr id="90" name="Přímá spojnice 89"/>
        <xdr:cNvCxnSpPr/>
      </xdr:nvCxnSpPr>
      <xdr:spPr>
        <a:xfrm flipV="1">
          <a:off x="6860338" y="7198121"/>
          <a:ext cx="106564" cy="238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38657</xdr:colOff>
      <xdr:row>41</xdr:row>
      <xdr:rowOff>150591</xdr:rowOff>
    </xdr:from>
    <xdr:to>
      <xdr:col>103</xdr:col>
      <xdr:colOff>5381</xdr:colOff>
      <xdr:row>43</xdr:row>
      <xdr:rowOff>12978</xdr:rowOff>
    </xdr:to>
    <xdr:sp macro="" textlink="">
      <xdr:nvSpPr>
        <xdr:cNvPr id="91" name="Text Box 5"/>
        <xdr:cNvSpPr txBox="1">
          <a:spLocks noChangeArrowheads="1"/>
        </xdr:cNvSpPr>
      </xdr:nvSpPr>
      <xdr:spPr bwMode="auto">
        <a:xfrm>
          <a:off x="6972857" y="7113366"/>
          <a:ext cx="881124" cy="167187"/>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r>
            <a:rPr lang="cs-CZ" sz="800" b="0" i="0" u="none" strike="noStrike" baseline="0">
              <a:solidFill>
                <a:srgbClr val="000000"/>
              </a:solidFill>
              <a:latin typeface="Arial Narrow" panose="020B0606020202030204" pitchFamily="34" charset="0"/>
              <a:cs typeface="Arial"/>
            </a:rPr>
            <a:t> </a:t>
          </a:r>
        </a:p>
      </xdr:txBody>
    </xdr:sp>
    <xdr:clientData/>
  </xdr:twoCellAnchor>
  <xdr:twoCellAnchor>
    <xdr:from>
      <xdr:col>101</xdr:col>
      <xdr:colOff>18877</xdr:colOff>
      <xdr:row>29</xdr:row>
      <xdr:rowOff>37466</xdr:rowOff>
    </xdr:from>
    <xdr:to>
      <xdr:col>102</xdr:col>
      <xdr:colOff>49241</xdr:colOff>
      <xdr:row>29</xdr:row>
      <xdr:rowOff>39849</xdr:rowOff>
    </xdr:to>
    <xdr:cxnSp macro="">
      <xdr:nvCxnSpPr>
        <xdr:cNvPr id="92" name="Přímá spojnice 91"/>
        <xdr:cNvCxnSpPr/>
      </xdr:nvCxnSpPr>
      <xdr:spPr>
        <a:xfrm flipV="1">
          <a:off x="7715077" y="4999991"/>
          <a:ext cx="106564" cy="238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55196</xdr:colOff>
      <xdr:row>28</xdr:row>
      <xdr:rowOff>103646</xdr:rowOff>
    </xdr:from>
    <xdr:to>
      <xdr:col>114</xdr:col>
      <xdr:colOff>21920</xdr:colOff>
      <xdr:row>29</xdr:row>
      <xdr:rowOff>130437</xdr:rowOff>
    </xdr:to>
    <xdr:sp macro="" textlink="">
      <xdr:nvSpPr>
        <xdr:cNvPr id="93" name="Text Box 5"/>
        <xdr:cNvSpPr txBox="1">
          <a:spLocks noChangeArrowheads="1"/>
        </xdr:cNvSpPr>
      </xdr:nvSpPr>
      <xdr:spPr bwMode="auto">
        <a:xfrm>
          <a:off x="7827596" y="4913771"/>
          <a:ext cx="881124" cy="179191"/>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r>
            <a:rPr lang="cs-CZ" sz="800" b="0" i="0" u="none" strike="noStrike" baseline="0">
              <a:solidFill>
                <a:srgbClr val="000000"/>
              </a:solidFill>
              <a:latin typeface="Arial Narrow" panose="020B0606020202030204" pitchFamily="34" charset="0"/>
              <a:cs typeface="Arial"/>
            </a:rPr>
            <a:t> </a:t>
          </a:r>
        </a:p>
      </xdr:txBody>
    </xdr:sp>
    <xdr:clientData/>
  </xdr:twoCellAnchor>
  <xdr:twoCellAnchor>
    <xdr:from>
      <xdr:col>102</xdr:col>
      <xdr:colOff>2526</xdr:colOff>
      <xdr:row>31</xdr:row>
      <xdr:rowOff>10167</xdr:rowOff>
    </xdr:from>
    <xdr:to>
      <xdr:col>103</xdr:col>
      <xdr:colOff>32889</xdr:colOff>
      <xdr:row>31</xdr:row>
      <xdr:rowOff>12550</xdr:rowOff>
    </xdr:to>
    <xdr:cxnSp macro="">
      <xdr:nvCxnSpPr>
        <xdr:cNvPr id="94" name="Přímá spojnice 93"/>
        <xdr:cNvCxnSpPr/>
      </xdr:nvCxnSpPr>
      <xdr:spPr>
        <a:xfrm flipV="1">
          <a:off x="7774926" y="5296542"/>
          <a:ext cx="106563" cy="238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103</xdr:col>
      <xdr:colOff>41774</xdr:colOff>
      <xdr:row>30</xdr:row>
      <xdr:rowOff>87233</xdr:rowOff>
    </xdr:from>
    <xdr:to>
      <xdr:col>115</xdr:col>
      <xdr:colOff>5569</xdr:colOff>
      <xdr:row>31</xdr:row>
      <xdr:rowOff>92599</xdr:rowOff>
    </xdr:to>
    <xdr:sp macro="" textlink="">
      <xdr:nvSpPr>
        <xdr:cNvPr id="95" name="Text Box 5"/>
        <xdr:cNvSpPr txBox="1">
          <a:spLocks noChangeArrowheads="1"/>
        </xdr:cNvSpPr>
      </xdr:nvSpPr>
      <xdr:spPr bwMode="auto">
        <a:xfrm>
          <a:off x="7890374" y="5211683"/>
          <a:ext cx="878195" cy="167291"/>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r>
            <a:rPr lang="cs-CZ" sz="800" b="0" i="0" u="none" strike="noStrike" baseline="0">
              <a:solidFill>
                <a:srgbClr val="000000"/>
              </a:solidFill>
              <a:latin typeface="Arial Narrow" panose="020B0606020202030204" pitchFamily="34" charset="0"/>
              <a:cs typeface="Arial"/>
            </a:rPr>
            <a:t> </a:t>
          </a:r>
        </a:p>
      </xdr:txBody>
    </xdr:sp>
    <xdr:clientData/>
  </xdr:twoCellAnchor>
  <xdr:twoCellAnchor>
    <xdr:from>
      <xdr:col>104</xdr:col>
      <xdr:colOff>3116</xdr:colOff>
      <xdr:row>34</xdr:row>
      <xdr:rowOff>19894</xdr:rowOff>
    </xdr:from>
    <xdr:to>
      <xdr:col>105</xdr:col>
      <xdr:colOff>33481</xdr:colOff>
      <xdr:row>34</xdr:row>
      <xdr:rowOff>22277</xdr:rowOff>
    </xdr:to>
    <xdr:cxnSp macro="">
      <xdr:nvCxnSpPr>
        <xdr:cNvPr id="96" name="Přímá spojnice 97"/>
        <xdr:cNvCxnSpPr/>
      </xdr:nvCxnSpPr>
      <xdr:spPr>
        <a:xfrm flipV="1">
          <a:off x="7927916" y="5915869"/>
          <a:ext cx="106565" cy="238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39436</xdr:colOff>
      <xdr:row>33</xdr:row>
      <xdr:rowOff>86074</xdr:rowOff>
    </xdr:from>
    <xdr:to>
      <xdr:col>117</xdr:col>
      <xdr:colOff>6159</xdr:colOff>
      <xdr:row>34</xdr:row>
      <xdr:rowOff>102326</xdr:rowOff>
    </xdr:to>
    <xdr:sp macro="" textlink="">
      <xdr:nvSpPr>
        <xdr:cNvPr id="97" name="Text Box 5"/>
        <xdr:cNvSpPr txBox="1">
          <a:spLocks noChangeArrowheads="1"/>
        </xdr:cNvSpPr>
      </xdr:nvSpPr>
      <xdr:spPr bwMode="auto">
        <a:xfrm>
          <a:off x="8040436" y="5829649"/>
          <a:ext cx="881123" cy="168652"/>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r>
            <a:rPr lang="cs-CZ" sz="800" b="0" i="0" u="none" strike="noStrike" baseline="0">
              <a:solidFill>
                <a:srgbClr val="000000"/>
              </a:solidFill>
              <a:latin typeface="Arial Narrow" panose="020B0606020202030204" pitchFamily="34" charset="0"/>
              <a:cs typeface="Arial"/>
            </a:rPr>
            <a:t> </a:t>
          </a:r>
        </a:p>
      </xdr:txBody>
    </xdr:sp>
    <xdr:clientData/>
  </xdr:twoCellAnchor>
  <xdr:twoCellAnchor>
    <xdr:from>
      <xdr:col>124</xdr:col>
      <xdr:colOff>61976</xdr:colOff>
      <xdr:row>25</xdr:row>
      <xdr:rowOff>7160</xdr:rowOff>
    </xdr:from>
    <xdr:to>
      <xdr:col>126</xdr:col>
      <xdr:colOff>4606</xdr:colOff>
      <xdr:row>25</xdr:row>
      <xdr:rowOff>9543</xdr:rowOff>
    </xdr:to>
    <xdr:cxnSp macro="">
      <xdr:nvCxnSpPr>
        <xdr:cNvPr id="98" name="Přímá spojnice 19"/>
        <xdr:cNvCxnSpPr/>
      </xdr:nvCxnSpPr>
      <xdr:spPr>
        <a:xfrm flipV="1">
          <a:off x="9510776" y="4360085"/>
          <a:ext cx="95030" cy="238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114</xdr:col>
      <xdr:colOff>9869</xdr:colOff>
      <xdr:row>24</xdr:row>
      <xdr:rowOff>86255</xdr:rowOff>
    </xdr:from>
    <xdr:to>
      <xdr:col>124</xdr:col>
      <xdr:colOff>69119</xdr:colOff>
      <xdr:row>25</xdr:row>
      <xdr:rowOff>101727</xdr:rowOff>
    </xdr:to>
    <xdr:sp macro="" textlink="">
      <xdr:nvSpPr>
        <xdr:cNvPr id="99" name="Text Box 5"/>
        <xdr:cNvSpPr txBox="1">
          <a:spLocks noChangeArrowheads="1"/>
        </xdr:cNvSpPr>
      </xdr:nvSpPr>
      <xdr:spPr bwMode="auto">
        <a:xfrm>
          <a:off x="8696669" y="4277255"/>
          <a:ext cx="821250" cy="177397"/>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r>
            <a:rPr lang="cs-CZ" sz="800" b="0" i="0" u="none" strike="noStrike" baseline="0">
              <a:solidFill>
                <a:srgbClr val="000000"/>
              </a:solidFill>
              <a:latin typeface="Arial Narrow" panose="020B0606020202030204" pitchFamily="34" charset="0"/>
              <a:cs typeface="Arial"/>
            </a:rPr>
            <a:t> </a:t>
          </a:r>
        </a:p>
      </xdr:txBody>
    </xdr:sp>
    <xdr:clientData/>
  </xdr:twoCellAnchor>
  <xdr:twoCellAnchor>
    <xdr:from>
      <xdr:col>37</xdr:col>
      <xdr:colOff>1464</xdr:colOff>
      <xdr:row>31</xdr:row>
      <xdr:rowOff>91032</xdr:rowOff>
    </xdr:from>
    <xdr:to>
      <xdr:col>38</xdr:col>
      <xdr:colOff>27707</xdr:colOff>
      <xdr:row>31</xdr:row>
      <xdr:rowOff>93415</xdr:rowOff>
    </xdr:to>
    <xdr:cxnSp macro="">
      <xdr:nvCxnSpPr>
        <xdr:cNvPr id="100" name="Přímá spojnice 19"/>
        <xdr:cNvCxnSpPr/>
      </xdr:nvCxnSpPr>
      <xdr:spPr>
        <a:xfrm flipV="1">
          <a:off x="2820864" y="5377407"/>
          <a:ext cx="102443" cy="238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38142</xdr:colOff>
      <xdr:row>31</xdr:row>
      <xdr:rowOff>16261</xdr:rowOff>
    </xdr:from>
    <xdr:to>
      <xdr:col>37</xdr:col>
      <xdr:colOff>8607</xdr:colOff>
      <xdr:row>32</xdr:row>
      <xdr:rowOff>31733</xdr:rowOff>
    </xdr:to>
    <xdr:sp macro="" textlink="">
      <xdr:nvSpPr>
        <xdr:cNvPr id="101" name="Text Box 5"/>
        <xdr:cNvSpPr txBox="1">
          <a:spLocks noChangeArrowheads="1"/>
        </xdr:cNvSpPr>
      </xdr:nvSpPr>
      <xdr:spPr bwMode="auto">
        <a:xfrm>
          <a:off x="1943142" y="5302636"/>
          <a:ext cx="884865" cy="167872"/>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r>
            <a:rPr lang="cs-CZ" sz="800" b="0" i="0" u="none" strike="noStrike" baseline="0">
              <a:solidFill>
                <a:srgbClr val="000000"/>
              </a:solidFill>
              <a:latin typeface="Arial Narrow" panose="020B0606020202030204" pitchFamily="34" charset="0"/>
              <a:cs typeface="Arial"/>
            </a:rPr>
            <a:t> </a:t>
          </a:r>
        </a:p>
      </xdr:txBody>
    </xdr:sp>
    <xdr:clientData/>
  </xdr:twoCellAnchor>
  <xdr:twoCellAnchor>
    <xdr:from>
      <xdr:col>35</xdr:col>
      <xdr:colOff>57293</xdr:colOff>
      <xdr:row>25</xdr:row>
      <xdr:rowOff>144483</xdr:rowOff>
    </xdr:from>
    <xdr:to>
      <xdr:col>37</xdr:col>
      <xdr:colOff>11838</xdr:colOff>
      <xdr:row>25</xdr:row>
      <xdr:rowOff>146866</xdr:rowOff>
    </xdr:to>
    <xdr:cxnSp macro="">
      <xdr:nvCxnSpPr>
        <xdr:cNvPr id="102" name="Přímá spojnice 51"/>
        <xdr:cNvCxnSpPr/>
      </xdr:nvCxnSpPr>
      <xdr:spPr>
        <a:xfrm flipV="1">
          <a:off x="2724293" y="4497408"/>
          <a:ext cx="106945" cy="238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34060</xdr:colOff>
      <xdr:row>25</xdr:row>
      <xdr:rowOff>58263</xdr:rowOff>
    </xdr:from>
    <xdr:to>
      <xdr:col>35</xdr:col>
      <xdr:colOff>64436</xdr:colOff>
      <xdr:row>26</xdr:row>
      <xdr:rowOff>78315</xdr:rowOff>
    </xdr:to>
    <xdr:sp macro="" textlink="">
      <xdr:nvSpPr>
        <xdr:cNvPr id="103" name="Text Box 5"/>
        <xdr:cNvSpPr txBox="1">
          <a:spLocks noChangeArrowheads="1"/>
        </xdr:cNvSpPr>
      </xdr:nvSpPr>
      <xdr:spPr bwMode="auto">
        <a:xfrm>
          <a:off x="1862860" y="4411188"/>
          <a:ext cx="868576" cy="172452"/>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r>
            <a:rPr lang="cs-CZ" sz="800" b="0" i="0" u="none" strike="noStrike" baseline="0">
              <a:solidFill>
                <a:srgbClr val="000000"/>
              </a:solidFill>
              <a:latin typeface="Arial Narrow" panose="020B0606020202030204" pitchFamily="34" charset="0"/>
              <a:cs typeface="Arial"/>
            </a:rPr>
            <a:t> </a:t>
          </a:r>
        </a:p>
      </xdr:txBody>
    </xdr:sp>
    <xdr:clientData/>
  </xdr:twoCellAnchor>
  <xdr:twoCellAnchor>
    <xdr:from>
      <xdr:col>213</xdr:col>
      <xdr:colOff>409258</xdr:colOff>
      <xdr:row>20</xdr:row>
      <xdr:rowOff>55575</xdr:rowOff>
    </xdr:from>
    <xdr:to>
      <xdr:col>213</xdr:col>
      <xdr:colOff>514164</xdr:colOff>
      <xdr:row>20</xdr:row>
      <xdr:rowOff>57958</xdr:rowOff>
    </xdr:to>
    <xdr:cxnSp macro="">
      <xdr:nvCxnSpPr>
        <xdr:cNvPr id="104" name="Přímá spojnice 69"/>
        <xdr:cNvCxnSpPr/>
      </xdr:nvCxnSpPr>
      <xdr:spPr>
        <a:xfrm flipV="1">
          <a:off x="59454733" y="3627450"/>
          <a:ext cx="104906" cy="238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212</xdr:col>
      <xdr:colOff>168447</xdr:colOff>
      <xdr:row>19</xdr:row>
      <xdr:rowOff>130089</xdr:rowOff>
    </xdr:from>
    <xdr:to>
      <xdr:col>213</xdr:col>
      <xdr:colOff>416401</xdr:colOff>
      <xdr:row>21</xdr:row>
      <xdr:rowOff>1055</xdr:rowOff>
    </xdr:to>
    <xdr:sp macro="" textlink="">
      <xdr:nvSpPr>
        <xdr:cNvPr id="105" name="Text Box 5"/>
        <xdr:cNvSpPr txBox="1">
          <a:spLocks noChangeArrowheads="1"/>
        </xdr:cNvSpPr>
      </xdr:nvSpPr>
      <xdr:spPr bwMode="auto">
        <a:xfrm>
          <a:off x="58604322" y="3549564"/>
          <a:ext cx="857554" cy="175766"/>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r>
            <a:rPr lang="cs-CZ" sz="800" b="0" i="0" u="none" strike="noStrike" baseline="0">
              <a:solidFill>
                <a:srgbClr val="000000"/>
              </a:solidFill>
              <a:latin typeface="Arial Narrow" panose="020B0606020202030204" pitchFamily="34" charset="0"/>
              <a:cs typeface="Arial"/>
            </a:rPr>
            <a:t> </a:t>
          </a:r>
        </a:p>
      </xdr:txBody>
    </xdr:sp>
    <xdr:clientData/>
  </xdr:twoCellAnchor>
  <xdr:twoCellAnchor>
    <xdr:from>
      <xdr:col>113</xdr:col>
      <xdr:colOff>64702</xdr:colOff>
      <xdr:row>17</xdr:row>
      <xdr:rowOff>10021</xdr:rowOff>
    </xdr:from>
    <xdr:to>
      <xdr:col>115</xdr:col>
      <xdr:colOff>20521</xdr:colOff>
      <xdr:row>17</xdr:row>
      <xdr:rowOff>12404</xdr:rowOff>
    </xdr:to>
    <xdr:cxnSp macro="">
      <xdr:nvCxnSpPr>
        <xdr:cNvPr id="106" name="Přímá spojnice 69"/>
        <xdr:cNvCxnSpPr/>
      </xdr:nvCxnSpPr>
      <xdr:spPr>
        <a:xfrm flipV="1">
          <a:off x="8675302" y="3124696"/>
          <a:ext cx="108219" cy="238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22673</xdr:colOff>
      <xdr:row>16</xdr:row>
      <xdr:rowOff>76253</xdr:rowOff>
    </xdr:from>
    <xdr:to>
      <xdr:col>113</xdr:col>
      <xdr:colOff>63562</xdr:colOff>
      <xdr:row>17</xdr:row>
      <xdr:rowOff>96306</xdr:rowOff>
    </xdr:to>
    <xdr:sp macro="" textlink="">
      <xdr:nvSpPr>
        <xdr:cNvPr id="107" name="Text Box 5"/>
        <xdr:cNvSpPr txBox="1">
          <a:spLocks noChangeArrowheads="1"/>
        </xdr:cNvSpPr>
      </xdr:nvSpPr>
      <xdr:spPr bwMode="auto">
        <a:xfrm>
          <a:off x="7795073" y="3038528"/>
          <a:ext cx="879089" cy="172453"/>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r>
            <a:rPr lang="cs-CZ" sz="800" b="0" i="0" u="none" strike="noStrike" baseline="0">
              <a:solidFill>
                <a:srgbClr val="000000"/>
              </a:solidFill>
              <a:latin typeface="Arial Narrow" panose="020B0606020202030204" pitchFamily="34" charset="0"/>
              <a:cs typeface="Arial"/>
            </a:rPr>
            <a:t> </a:t>
          </a:r>
        </a:p>
      </xdr:txBody>
    </xdr:sp>
    <xdr:clientData/>
  </xdr:twoCellAnchor>
  <xdr:twoCellAnchor>
    <xdr:from>
      <xdr:col>200</xdr:col>
      <xdr:colOff>440555</xdr:colOff>
      <xdr:row>18</xdr:row>
      <xdr:rowOff>30589</xdr:rowOff>
    </xdr:from>
    <xdr:to>
      <xdr:col>200</xdr:col>
      <xdr:colOff>545462</xdr:colOff>
      <xdr:row>18</xdr:row>
      <xdr:rowOff>32972</xdr:rowOff>
    </xdr:to>
    <xdr:cxnSp macro="">
      <xdr:nvCxnSpPr>
        <xdr:cNvPr id="108" name="Přímá spojnice 63"/>
        <xdr:cNvCxnSpPr/>
      </xdr:nvCxnSpPr>
      <xdr:spPr>
        <a:xfrm flipV="1">
          <a:off x="51561230" y="3297664"/>
          <a:ext cx="104907" cy="238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199</xdr:col>
      <xdr:colOff>199746</xdr:colOff>
      <xdr:row>17</xdr:row>
      <xdr:rowOff>105103</xdr:rowOff>
    </xdr:from>
    <xdr:to>
      <xdr:col>200</xdr:col>
      <xdr:colOff>447698</xdr:colOff>
      <xdr:row>18</xdr:row>
      <xdr:rowOff>125156</xdr:rowOff>
    </xdr:to>
    <xdr:sp macro="" textlink="">
      <xdr:nvSpPr>
        <xdr:cNvPr id="109" name="Text Box 5"/>
        <xdr:cNvSpPr txBox="1">
          <a:spLocks noChangeArrowheads="1"/>
        </xdr:cNvSpPr>
      </xdr:nvSpPr>
      <xdr:spPr bwMode="auto">
        <a:xfrm>
          <a:off x="50710821" y="3219778"/>
          <a:ext cx="857552" cy="172453"/>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r>
            <a:rPr lang="cs-CZ" sz="800" b="0" i="0" u="none" strike="noStrike" baseline="0">
              <a:solidFill>
                <a:srgbClr val="000000"/>
              </a:solidFill>
              <a:latin typeface="Arial Narrow" panose="020B0606020202030204" pitchFamily="34" charset="0"/>
              <a:cs typeface="Arial"/>
            </a:rPr>
            <a:t> </a:t>
          </a:r>
        </a:p>
      </xdr:txBody>
    </xdr:sp>
    <xdr:clientData/>
  </xdr:twoCellAnchor>
  <xdr:twoCellAnchor>
    <xdr:from>
      <xdr:col>100</xdr:col>
      <xdr:colOff>46268</xdr:colOff>
      <xdr:row>15</xdr:row>
      <xdr:rowOff>21095</xdr:rowOff>
    </xdr:from>
    <xdr:to>
      <xdr:col>101</xdr:col>
      <xdr:colOff>68940</xdr:colOff>
      <xdr:row>15</xdr:row>
      <xdr:rowOff>23478</xdr:rowOff>
    </xdr:to>
    <xdr:cxnSp macro="">
      <xdr:nvCxnSpPr>
        <xdr:cNvPr id="110" name="Přímá spojnice 63"/>
        <xdr:cNvCxnSpPr/>
      </xdr:nvCxnSpPr>
      <xdr:spPr>
        <a:xfrm flipV="1">
          <a:off x="7666268" y="2830970"/>
          <a:ext cx="98872" cy="238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12767</xdr:colOff>
      <xdr:row>14</xdr:row>
      <xdr:rowOff>102812</xdr:rowOff>
    </xdr:from>
    <xdr:to>
      <xdr:col>100</xdr:col>
      <xdr:colOff>53411</xdr:colOff>
      <xdr:row>15</xdr:row>
      <xdr:rowOff>109259</xdr:rowOff>
    </xdr:to>
    <xdr:sp macro="" textlink="">
      <xdr:nvSpPr>
        <xdr:cNvPr id="111" name="Text Box 5"/>
        <xdr:cNvSpPr txBox="1">
          <a:spLocks noChangeArrowheads="1"/>
        </xdr:cNvSpPr>
      </xdr:nvSpPr>
      <xdr:spPr bwMode="auto">
        <a:xfrm>
          <a:off x="6870767" y="2760287"/>
          <a:ext cx="802644" cy="158847"/>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r>
            <a:rPr lang="cs-CZ" sz="800" b="0" i="0" u="none" strike="noStrike" baseline="0">
              <a:solidFill>
                <a:srgbClr val="000000"/>
              </a:solidFill>
              <a:latin typeface="Arial Narrow" panose="020B0606020202030204" pitchFamily="34" charset="0"/>
              <a:cs typeface="Arial"/>
            </a:rPr>
            <a:t> </a:t>
          </a:r>
        </a:p>
      </xdr:txBody>
    </xdr:sp>
    <xdr:clientData/>
  </xdr:twoCellAnchor>
  <xdr:twoCellAnchor>
    <xdr:from>
      <xdr:col>53</xdr:col>
      <xdr:colOff>62615</xdr:colOff>
      <xdr:row>29</xdr:row>
      <xdr:rowOff>97106</xdr:rowOff>
    </xdr:from>
    <xdr:to>
      <xdr:col>55</xdr:col>
      <xdr:colOff>16779</xdr:colOff>
      <xdr:row>29</xdr:row>
      <xdr:rowOff>99489</xdr:rowOff>
    </xdr:to>
    <xdr:cxnSp macro="">
      <xdr:nvCxnSpPr>
        <xdr:cNvPr id="112" name="Přímá spojnice 21"/>
        <xdr:cNvCxnSpPr/>
      </xdr:nvCxnSpPr>
      <xdr:spPr>
        <a:xfrm flipV="1">
          <a:off x="4101215" y="5059631"/>
          <a:ext cx="106564" cy="238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27214</xdr:colOff>
      <xdr:row>29</xdr:row>
      <xdr:rowOff>10886</xdr:rowOff>
    </xdr:from>
    <xdr:to>
      <xdr:col>53</xdr:col>
      <xdr:colOff>69758</xdr:colOff>
      <xdr:row>30</xdr:row>
      <xdr:rowOff>28387</xdr:rowOff>
    </xdr:to>
    <xdr:sp macro="" textlink="">
      <xdr:nvSpPr>
        <xdr:cNvPr id="113" name="Text Box 5"/>
        <xdr:cNvSpPr txBox="1">
          <a:spLocks noChangeArrowheads="1"/>
        </xdr:cNvSpPr>
      </xdr:nvSpPr>
      <xdr:spPr bwMode="auto">
        <a:xfrm>
          <a:off x="3227614" y="4973411"/>
          <a:ext cx="880744" cy="179426"/>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endParaRPr lang="de-DE" sz="8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cs-CZ" sz="800" b="0" i="0" u="none" strike="noStrike" baseline="0">
            <a:solidFill>
              <a:srgbClr val="000000"/>
            </a:solidFill>
            <a:latin typeface="Arial Narrow" panose="020B0606020202030204" pitchFamily="34" charset="0"/>
            <a:cs typeface="Arial"/>
          </a:endParaRPr>
        </a:p>
      </xdr:txBody>
    </xdr:sp>
    <xdr:clientData/>
  </xdr:twoCellAnchor>
  <xdr:twoCellAnchor>
    <xdr:from>
      <xdr:col>87</xdr:col>
      <xdr:colOff>48986</xdr:colOff>
      <xdr:row>37</xdr:row>
      <xdr:rowOff>91663</xdr:rowOff>
    </xdr:from>
    <xdr:to>
      <xdr:col>89</xdr:col>
      <xdr:colOff>3149</xdr:colOff>
      <xdr:row>37</xdr:row>
      <xdr:rowOff>94046</xdr:rowOff>
    </xdr:to>
    <xdr:cxnSp macro="">
      <xdr:nvCxnSpPr>
        <xdr:cNvPr id="114" name="Přímá spojnice 87"/>
        <xdr:cNvCxnSpPr/>
      </xdr:nvCxnSpPr>
      <xdr:spPr>
        <a:xfrm flipV="1">
          <a:off x="6678386" y="6444838"/>
          <a:ext cx="106563" cy="238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89</xdr:col>
      <xdr:colOff>9104</xdr:colOff>
      <xdr:row>37</xdr:row>
      <xdr:rowOff>5443</xdr:rowOff>
    </xdr:from>
    <xdr:to>
      <xdr:col>100</xdr:col>
      <xdr:colOff>52029</xdr:colOff>
      <xdr:row>38</xdr:row>
      <xdr:rowOff>21696</xdr:rowOff>
    </xdr:to>
    <xdr:sp macro="" textlink="">
      <xdr:nvSpPr>
        <xdr:cNvPr id="115" name="Text Box 5"/>
        <xdr:cNvSpPr txBox="1">
          <a:spLocks noChangeArrowheads="1"/>
        </xdr:cNvSpPr>
      </xdr:nvSpPr>
      <xdr:spPr bwMode="auto">
        <a:xfrm>
          <a:off x="6790904" y="6358618"/>
          <a:ext cx="881125" cy="168653"/>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r>
            <a:rPr lang="cs-CZ" sz="800" b="0" i="0" u="none" strike="noStrike" baseline="0">
              <a:solidFill>
                <a:srgbClr val="000000"/>
              </a:solidFill>
              <a:latin typeface="Arial Narrow" panose="020B0606020202030204" pitchFamily="34" charset="0"/>
              <a:cs typeface="Arial"/>
            </a:rPr>
            <a:t> </a:t>
          </a:r>
        </a:p>
      </xdr:txBody>
    </xdr:sp>
    <xdr:clientData/>
  </xdr:twoCellAnchor>
  <xdr:twoCellAnchor>
    <xdr:from>
      <xdr:col>126</xdr:col>
      <xdr:colOff>24516</xdr:colOff>
      <xdr:row>36</xdr:row>
      <xdr:rowOff>59004</xdr:rowOff>
    </xdr:from>
    <xdr:to>
      <xdr:col>127</xdr:col>
      <xdr:colOff>54880</xdr:colOff>
      <xdr:row>36</xdr:row>
      <xdr:rowOff>61387</xdr:rowOff>
    </xdr:to>
    <xdr:cxnSp macro="">
      <xdr:nvCxnSpPr>
        <xdr:cNvPr id="116" name="Přímá spojnice 81"/>
        <xdr:cNvCxnSpPr/>
      </xdr:nvCxnSpPr>
      <xdr:spPr>
        <a:xfrm flipV="1">
          <a:off x="9625716" y="6259779"/>
          <a:ext cx="106564" cy="238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114</xdr:col>
      <xdr:colOff>65315</xdr:colOff>
      <xdr:row>35</xdr:row>
      <xdr:rowOff>125184</xdr:rowOff>
    </xdr:from>
    <xdr:to>
      <xdr:col>126</xdr:col>
      <xdr:colOff>31659</xdr:colOff>
      <xdr:row>36</xdr:row>
      <xdr:rowOff>145236</xdr:rowOff>
    </xdr:to>
    <xdr:sp macro="" textlink="">
      <xdr:nvSpPr>
        <xdr:cNvPr id="117" name="Text Box 5"/>
        <xdr:cNvSpPr txBox="1">
          <a:spLocks noChangeArrowheads="1"/>
        </xdr:cNvSpPr>
      </xdr:nvSpPr>
      <xdr:spPr bwMode="auto">
        <a:xfrm>
          <a:off x="8752115" y="6173559"/>
          <a:ext cx="880744" cy="172452"/>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r>
            <a:rPr lang="cs-CZ" sz="800" b="0" i="0" u="none" strike="noStrike" baseline="0">
              <a:solidFill>
                <a:srgbClr val="000000"/>
              </a:solidFill>
              <a:latin typeface="Arial Narrow" panose="020B0606020202030204" pitchFamily="34" charset="0"/>
              <a:cs typeface="Arial"/>
            </a:rPr>
            <a:t> </a:t>
          </a:r>
        </a:p>
      </xdr:txBody>
    </xdr:sp>
    <xdr:clientData/>
  </xdr:twoCellAnchor>
  <xdr:twoCellAnchor>
    <xdr:from>
      <xdr:col>102</xdr:col>
      <xdr:colOff>75967</xdr:colOff>
      <xdr:row>32</xdr:row>
      <xdr:rowOff>183807</xdr:rowOff>
    </xdr:from>
    <xdr:to>
      <xdr:col>104</xdr:col>
      <xdr:colOff>30132</xdr:colOff>
      <xdr:row>32</xdr:row>
      <xdr:rowOff>186190</xdr:rowOff>
    </xdr:to>
    <xdr:cxnSp macro="">
      <xdr:nvCxnSpPr>
        <xdr:cNvPr id="118" name="Přímá spojnice 97"/>
        <xdr:cNvCxnSpPr/>
      </xdr:nvCxnSpPr>
      <xdr:spPr>
        <a:xfrm flipV="1">
          <a:off x="7848367" y="5622582"/>
          <a:ext cx="106565" cy="238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36087</xdr:colOff>
      <xdr:row>32</xdr:row>
      <xdr:rowOff>97587</xdr:rowOff>
    </xdr:from>
    <xdr:to>
      <xdr:col>116</xdr:col>
      <xdr:colOff>2810</xdr:colOff>
      <xdr:row>32</xdr:row>
      <xdr:rowOff>266239</xdr:rowOff>
    </xdr:to>
    <xdr:sp macro="" textlink="">
      <xdr:nvSpPr>
        <xdr:cNvPr id="119" name="Text Box 5"/>
        <xdr:cNvSpPr txBox="1">
          <a:spLocks noChangeArrowheads="1"/>
        </xdr:cNvSpPr>
      </xdr:nvSpPr>
      <xdr:spPr bwMode="auto">
        <a:xfrm>
          <a:off x="7960887" y="5536362"/>
          <a:ext cx="881123" cy="168652"/>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r>
            <a:rPr lang="cs-CZ" sz="800" b="0" i="0" u="none" strike="noStrike" baseline="0">
              <a:solidFill>
                <a:srgbClr val="000000"/>
              </a:solidFill>
              <a:latin typeface="Arial Narrow" panose="020B0606020202030204" pitchFamily="34" charset="0"/>
              <a:cs typeface="Arial"/>
            </a:rPr>
            <a:t> </a:t>
          </a:r>
        </a:p>
      </xdr:txBody>
    </xdr:sp>
    <xdr:clientData/>
  </xdr:twoCellAnchor>
  <xdr:twoCellAnchor editAs="oneCell">
    <xdr:from>
      <xdr:col>115</xdr:col>
      <xdr:colOff>52243</xdr:colOff>
      <xdr:row>0</xdr:row>
      <xdr:rowOff>61483</xdr:rowOff>
    </xdr:from>
    <xdr:to>
      <xdr:col>132</xdr:col>
      <xdr:colOff>168519</xdr:colOff>
      <xdr:row>1</xdr:row>
      <xdr:rowOff>161343</xdr:rowOff>
    </xdr:to>
    <xdr:pic>
      <xdr:nvPicPr>
        <xdr:cNvPr id="120" name="Obrázek 38" descr="http://192.168.1.16/attachments/173_LOGO-SW-T.png"/>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895" t="19115" r="3158" b="20089"/>
        <a:stretch/>
      </xdr:blipFill>
      <xdr:spPr bwMode="auto">
        <a:xfrm>
          <a:off x="8815243" y="61483"/>
          <a:ext cx="1411676" cy="3665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123</xdr:col>
      <xdr:colOff>8283</xdr:colOff>
      <xdr:row>52</xdr:row>
      <xdr:rowOff>24848</xdr:rowOff>
    </xdr:from>
    <xdr:ext cx="853063" cy="215348"/>
    <xdr:pic>
      <xdr:nvPicPr>
        <xdr:cNvPr id="121" name="Obrázek 38" descr="http://192.168.1.16/attachments/173_LOGO-SW-T.png"/>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7895" t="19115" r="3158" b="20089"/>
        <a:stretch/>
      </xdr:blipFill>
      <xdr:spPr bwMode="auto">
        <a:xfrm>
          <a:off x="9380883" y="8387798"/>
          <a:ext cx="853063" cy="21534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55</xdr:col>
      <xdr:colOff>67235</xdr:colOff>
      <xdr:row>6</xdr:row>
      <xdr:rowOff>89647</xdr:rowOff>
    </xdr:from>
    <xdr:ext cx="184731" cy="264560"/>
    <xdr:sp macro="" textlink="">
      <xdr:nvSpPr>
        <xdr:cNvPr id="122" name="Textfeld 121"/>
        <xdr:cNvSpPr txBox="1"/>
      </xdr:nvSpPr>
      <xdr:spPr>
        <a:xfrm>
          <a:off x="4258235" y="13564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twoCellAnchor>
    <xdr:from>
      <xdr:col>134</xdr:col>
      <xdr:colOff>100853</xdr:colOff>
      <xdr:row>6</xdr:row>
      <xdr:rowOff>0</xdr:rowOff>
    </xdr:from>
    <xdr:to>
      <xdr:col>134</xdr:col>
      <xdr:colOff>392206</xdr:colOff>
      <xdr:row>7</xdr:row>
      <xdr:rowOff>33619</xdr:rowOff>
    </xdr:to>
    <xdr:sp macro="" textlink="">
      <xdr:nvSpPr>
        <xdr:cNvPr id="123" name="Textfeld 122"/>
        <xdr:cNvSpPr txBox="1"/>
      </xdr:nvSpPr>
      <xdr:spPr>
        <a:xfrm>
          <a:off x="10987928" y="1266825"/>
          <a:ext cx="291353" cy="233644"/>
        </a:xfrm>
        <a:prstGeom prst="rect">
          <a:avLst/>
        </a:prstGeom>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de-DE" sz="1100">
              <a:latin typeface="Arial" panose="020B0604020202020204" pitchFamily="34" charset="0"/>
              <a:cs typeface="Arial" panose="020B0604020202020204" pitchFamily="34" charset="0"/>
            </a:rPr>
            <a:t>N</a:t>
          </a:r>
        </a:p>
      </xdr:txBody>
    </xdr:sp>
    <xdr:clientData/>
  </xdr:twoCellAnchor>
  <xdr:twoCellAnchor>
    <xdr:from>
      <xdr:col>134</xdr:col>
      <xdr:colOff>107576</xdr:colOff>
      <xdr:row>7</xdr:row>
      <xdr:rowOff>118783</xdr:rowOff>
    </xdr:from>
    <xdr:to>
      <xdr:col>134</xdr:col>
      <xdr:colOff>398929</xdr:colOff>
      <xdr:row>9</xdr:row>
      <xdr:rowOff>17930</xdr:rowOff>
    </xdr:to>
    <xdr:sp macro="" textlink="">
      <xdr:nvSpPr>
        <xdr:cNvPr id="124" name="Textfeld 123"/>
        <xdr:cNvSpPr txBox="1"/>
      </xdr:nvSpPr>
      <xdr:spPr>
        <a:xfrm>
          <a:off x="10994651" y="1585633"/>
          <a:ext cx="291353" cy="242047"/>
        </a:xfrm>
        <a:prstGeom prst="rect">
          <a:avLst/>
        </a:prstGeom>
        <a:ln>
          <a:solidFill>
            <a:srgbClr val="0070C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de-DE" sz="1100">
              <a:latin typeface="Arial" panose="020B0604020202020204" pitchFamily="34" charset="0"/>
              <a:cs typeface="Arial" panose="020B0604020202020204" pitchFamily="34" charset="0"/>
            </a:rPr>
            <a:t>C</a:t>
          </a:r>
        </a:p>
        <a:p>
          <a:endParaRPr lang="de-DE" sz="1100">
            <a:latin typeface="Arial" panose="020B0604020202020204" pitchFamily="34" charset="0"/>
            <a:cs typeface="Arial" panose="020B0604020202020204" pitchFamily="34" charset="0"/>
          </a:endParaRPr>
        </a:p>
      </xdr:txBody>
    </xdr:sp>
    <xdr:clientData/>
  </xdr:twoCellAnchor>
  <xdr:twoCellAnchor>
    <xdr:from>
      <xdr:col>134</xdr:col>
      <xdr:colOff>108346</xdr:colOff>
      <xdr:row>9</xdr:row>
      <xdr:rowOff>139165</xdr:rowOff>
    </xdr:from>
    <xdr:to>
      <xdr:col>134</xdr:col>
      <xdr:colOff>399699</xdr:colOff>
      <xdr:row>11</xdr:row>
      <xdr:rowOff>34460</xdr:rowOff>
    </xdr:to>
    <xdr:sp macro="" textlink="">
      <xdr:nvSpPr>
        <xdr:cNvPr id="125" name="Textfeld 124"/>
        <xdr:cNvSpPr txBox="1"/>
      </xdr:nvSpPr>
      <xdr:spPr>
        <a:xfrm>
          <a:off x="10995421" y="1948915"/>
          <a:ext cx="291353" cy="238195"/>
        </a:xfrm>
        <a:prstGeom prst="rect">
          <a:avLst/>
        </a:prstGeom>
        <a:ln>
          <a:solidFill>
            <a:srgbClr val="00B05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de-DE" sz="1100">
              <a:latin typeface="Arial" panose="020B0604020202020204" pitchFamily="34" charset="0"/>
              <a:cs typeface="Arial" panose="020B0604020202020204" pitchFamily="34" charset="0"/>
            </a:rPr>
            <a:t>P</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7286</xdr:colOff>
      <xdr:row>27</xdr:row>
      <xdr:rowOff>118929</xdr:rowOff>
    </xdr:from>
    <xdr:to>
      <xdr:col>59</xdr:col>
      <xdr:colOff>1916</xdr:colOff>
      <xdr:row>27</xdr:row>
      <xdr:rowOff>118929</xdr:rowOff>
    </xdr:to>
    <xdr:cxnSp macro="">
      <xdr:nvCxnSpPr>
        <xdr:cNvPr id="2" name="AutoShape 14"/>
        <xdr:cNvCxnSpPr>
          <a:cxnSpLocks noChangeShapeType="1"/>
        </xdr:cNvCxnSpPr>
      </xdr:nvCxnSpPr>
      <xdr:spPr bwMode="auto">
        <a:xfrm>
          <a:off x="1836086" y="4328979"/>
          <a:ext cx="34132230" cy="0"/>
        </a:xfrm>
        <a:prstGeom prst="straightConnector1">
          <a:avLst/>
        </a:prstGeom>
        <a:noFill/>
        <a:ln w="222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79</xdr:col>
      <xdr:colOff>8426</xdr:colOff>
      <xdr:row>27</xdr:row>
      <xdr:rowOff>118790</xdr:rowOff>
    </xdr:from>
    <xdr:to>
      <xdr:col>132</xdr:col>
      <xdr:colOff>114387</xdr:colOff>
      <xdr:row>27</xdr:row>
      <xdr:rowOff>120317</xdr:rowOff>
    </xdr:to>
    <xdr:cxnSp macro="">
      <xdr:nvCxnSpPr>
        <xdr:cNvPr id="3" name="AutoShape 20"/>
        <xdr:cNvCxnSpPr>
          <a:cxnSpLocks noChangeShapeType="1"/>
        </xdr:cNvCxnSpPr>
      </xdr:nvCxnSpPr>
      <xdr:spPr bwMode="auto">
        <a:xfrm flipV="1">
          <a:off x="48166826" y="4328840"/>
          <a:ext cx="32414761" cy="1527"/>
        </a:xfrm>
        <a:prstGeom prst="straightConnector1">
          <a:avLst/>
        </a:prstGeom>
        <a:noFill/>
        <a:ln w="22225">
          <a:solidFill>
            <a:srgbClr val="000000"/>
          </a:solidFill>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124</xdr:col>
      <xdr:colOff>65314</xdr:colOff>
      <xdr:row>10</xdr:row>
      <xdr:rowOff>5443</xdr:rowOff>
    </xdr:from>
    <xdr:to>
      <xdr:col>132</xdr:col>
      <xdr:colOff>5443</xdr:colOff>
      <xdr:row>27</xdr:row>
      <xdr:rowOff>125185</xdr:rowOff>
    </xdr:to>
    <xdr:cxnSp macro="">
      <xdr:nvCxnSpPr>
        <xdr:cNvPr id="4" name="AutoShape 23"/>
        <xdr:cNvCxnSpPr>
          <a:cxnSpLocks noChangeShapeType="1"/>
        </xdr:cNvCxnSpPr>
      </xdr:nvCxnSpPr>
      <xdr:spPr bwMode="auto">
        <a:xfrm flipH="1">
          <a:off x="75655714" y="1462768"/>
          <a:ext cx="4816929" cy="2872467"/>
        </a:xfrm>
        <a:prstGeom prst="straightConnector1">
          <a:avLst/>
        </a:prstGeom>
        <a:noFill/>
        <a:ln w="12700">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58</xdr:col>
      <xdr:colOff>75197</xdr:colOff>
      <xdr:row>22</xdr:row>
      <xdr:rowOff>113228</xdr:rowOff>
    </xdr:from>
    <xdr:to>
      <xdr:col>79</xdr:col>
      <xdr:colOff>13136</xdr:colOff>
      <xdr:row>23</xdr:row>
      <xdr:rowOff>115990</xdr:rowOff>
    </xdr:to>
    <xdr:sp macro="" textlink="">
      <xdr:nvSpPr>
        <xdr:cNvPr id="5" name="Text Box 27"/>
        <xdr:cNvSpPr txBox="1">
          <a:spLocks noChangeArrowheads="1"/>
        </xdr:cNvSpPr>
      </xdr:nvSpPr>
      <xdr:spPr bwMode="auto">
        <a:xfrm>
          <a:off x="35431997" y="3513653"/>
          <a:ext cx="12739539" cy="164687"/>
        </a:xfrm>
        <a:prstGeom prst="rect">
          <a:avLst/>
        </a:prstGeom>
        <a:solidFill>
          <a:srgbClr val="FF0000"/>
        </a:solidFill>
        <a:ln w="9525">
          <a:solidFill>
            <a:srgbClr val="000000"/>
          </a:solidFill>
          <a:miter lim="800000"/>
          <a:headEnd/>
          <a:tailEnd/>
        </a:ln>
      </xdr:spPr>
      <xdr:txBody>
        <a:bodyPr vertOverflow="clip" wrap="square" lIns="91440" tIns="45720" rIns="91440" bIns="4572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de-DE" sz="1000" b="1" i="0" u="none" strike="noStrike" kern="0" cap="none" spc="0" normalizeH="0" baseline="0" noProof="0">
              <a:ln>
                <a:noFill/>
              </a:ln>
              <a:solidFill>
                <a:schemeClr val="bg1"/>
              </a:solidFill>
              <a:effectLst/>
              <a:uLnTx/>
              <a:uFillTx/>
              <a:latin typeface="Arial" panose="020B0604020202020204" pitchFamily="34" charset="0"/>
              <a:ea typeface="Tahoma"/>
              <a:cs typeface="Arial" panose="020B0604020202020204" pitchFamily="34" charset="0"/>
            </a:rPr>
            <a:t>PROBLEM (</a:t>
          </a:r>
          <a:r>
            <a:rPr kumimoji="0" lang="cs-CZ" sz="1000" b="1" i="0" u="none" strike="noStrike" kern="0" cap="none" spc="0" normalizeH="0" baseline="0" noProof="0">
              <a:ln>
                <a:noFill/>
              </a:ln>
              <a:solidFill>
                <a:schemeClr val="bg1"/>
              </a:solidFill>
              <a:effectLst/>
              <a:uLnTx/>
              <a:uFillTx/>
              <a:latin typeface="Arial" panose="020B0604020202020204" pitchFamily="34" charset="0"/>
              <a:ea typeface="Tahoma"/>
              <a:cs typeface="Arial" panose="020B0604020202020204" pitchFamily="34" charset="0"/>
            </a:rPr>
            <a:t>EFFECT</a:t>
          </a:r>
          <a:r>
            <a:rPr kumimoji="0" lang="de-DE" sz="1000" b="1" i="0" u="none" strike="noStrike" kern="0" cap="none" spc="0" normalizeH="0" baseline="0" noProof="0">
              <a:ln>
                <a:noFill/>
              </a:ln>
              <a:solidFill>
                <a:schemeClr val="bg1"/>
              </a:solidFill>
              <a:effectLst/>
              <a:uLnTx/>
              <a:uFillTx/>
              <a:latin typeface="Arial" panose="020B0604020202020204" pitchFamily="34" charset="0"/>
              <a:ea typeface="Tahoma"/>
              <a:cs typeface="Arial" panose="020B0604020202020204" pitchFamily="34" charset="0"/>
            </a:rPr>
            <a:t>)</a:t>
          </a:r>
        </a:p>
      </xdr:txBody>
    </xdr:sp>
    <xdr:clientData/>
  </xdr:twoCellAnchor>
  <xdr:twoCellAnchor>
    <xdr:from>
      <xdr:col>1</xdr:col>
      <xdr:colOff>66675</xdr:colOff>
      <xdr:row>7</xdr:row>
      <xdr:rowOff>47625</xdr:rowOff>
    </xdr:from>
    <xdr:to>
      <xdr:col>48</xdr:col>
      <xdr:colOff>70030</xdr:colOff>
      <xdr:row>8</xdr:row>
      <xdr:rowOff>59121</xdr:rowOff>
    </xdr:to>
    <xdr:sp macro="" textlink="" fLocksText="0">
      <xdr:nvSpPr>
        <xdr:cNvPr id="6" name="Text Box 30"/>
        <xdr:cNvSpPr txBox="1">
          <a:spLocks noChangeArrowheads="1"/>
        </xdr:cNvSpPr>
      </xdr:nvSpPr>
      <xdr:spPr bwMode="auto">
        <a:xfrm>
          <a:off x="142875" y="1066800"/>
          <a:ext cx="3584755" cy="192471"/>
        </a:xfrm>
        <a:prstGeom prst="rect">
          <a:avLst/>
        </a:prstGeom>
        <a:solidFill>
          <a:schemeClr val="accent6">
            <a:lumMod val="60000"/>
            <a:lumOff val="40000"/>
          </a:schemeClr>
        </a:solidFill>
        <a:ln w="9525">
          <a:solidFill>
            <a:srgbClr val="000000"/>
          </a:solidFill>
          <a:miter lim="800000"/>
          <a:headEnd/>
          <a:tailEnd/>
        </a:ln>
      </xdr:spPr>
      <xdr:txBody>
        <a:bodyPr vertOverflow="clip" wrap="square" lIns="91440" tIns="45720" rIns="91440" bIns="4572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de-DE" sz="1000" b="1" i="0" u="none" strike="noStrike" kern="0" cap="none" spc="0" normalizeH="0" baseline="0" noProof="0">
              <a:ln>
                <a:noFill/>
              </a:ln>
              <a:solidFill>
                <a:sysClr val="windowText" lastClr="000000"/>
              </a:solidFill>
              <a:effectLst/>
              <a:uLnTx/>
              <a:uFillTx/>
              <a:latin typeface="+mn-lt"/>
              <a:ea typeface="Tahoma"/>
              <a:cs typeface="Tahoma"/>
            </a:rPr>
            <a:t> </a:t>
          </a: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Tahoma"/>
              <a:cs typeface="Arial" panose="020B0604020202020204" pitchFamily="34" charset="0"/>
            </a:rPr>
            <a:t>Occurence of the Failure</a:t>
          </a:r>
        </a:p>
      </xdr:txBody>
    </xdr:sp>
    <xdr:clientData fLocksWithSheet="0"/>
  </xdr:twoCellAnchor>
  <xdr:twoCellAnchor>
    <xdr:from>
      <xdr:col>87</xdr:col>
      <xdr:colOff>23811</xdr:colOff>
      <xdr:row>7</xdr:row>
      <xdr:rowOff>46862</xdr:rowOff>
    </xdr:from>
    <xdr:to>
      <xdr:col>132</xdr:col>
      <xdr:colOff>180411</xdr:colOff>
      <xdr:row>8</xdr:row>
      <xdr:rowOff>60287</xdr:rowOff>
    </xdr:to>
    <xdr:sp macro="" textlink="" fLocksText="0">
      <xdr:nvSpPr>
        <xdr:cNvPr id="7" name="Text Box 31"/>
        <xdr:cNvSpPr txBox="1">
          <a:spLocks noChangeArrowheads="1"/>
        </xdr:cNvSpPr>
      </xdr:nvSpPr>
      <xdr:spPr bwMode="auto">
        <a:xfrm>
          <a:off x="6653211" y="1066037"/>
          <a:ext cx="3585600" cy="194400"/>
        </a:xfrm>
        <a:prstGeom prst="rect">
          <a:avLst/>
        </a:prstGeom>
        <a:solidFill>
          <a:schemeClr val="accent5">
            <a:lumMod val="60000"/>
            <a:lumOff val="40000"/>
          </a:schemeClr>
        </a:solidFill>
        <a:ln w="9525">
          <a:solidFill>
            <a:srgbClr val="000000"/>
          </a:solidFill>
          <a:miter lim="800000"/>
          <a:headEnd/>
          <a:tailEnd/>
        </a:ln>
      </xdr:spPr>
      <xdr:txBody>
        <a:bodyPr vertOverflow="clip" wrap="square" lIns="91440" tIns="45720" rIns="91440" bIns="4572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Tahoma"/>
              <a:cs typeface="Arial" panose="020B0604020202020204" pitchFamily="34" charset="0"/>
            </a:rPr>
            <a:t>Non-Detection of the Failure</a:t>
          </a:r>
        </a:p>
      </xdr:txBody>
    </xdr:sp>
    <xdr:clientData fLocksWithSheet="0"/>
  </xdr:twoCellAnchor>
  <xdr:twoCellAnchor>
    <xdr:from>
      <xdr:col>14</xdr:col>
      <xdr:colOff>6572</xdr:colOff>
      <xdr:row>27</xdr:row>
      <xdr:rowOff>122468</xdr:rowOff>
    </xdr:from>
    <xdr:to>
      <xdr:col>23</xdr:col>
      <xdr:colOff>18804</xdr:colOff>
      <xdr:row>45</xdr:row>
      <xdr:rowOff>0</xdr:rowOff>
    </xdr:to>
    <xdr:cxnSp macro="">
      <xdr:nvCxnSpPr>
        <xdr:cNvPr id="8" name="AutoShape 15"/>
        <xdr:cNvCxnSpPr>
          <a:cxnSpLocks noChangeShapeType="1"/>
        </xdr:cNvCxnSpPr>
      </xdr:nvCxnSpPr>
      <xdr:spPr bwMode="auto">
        <a:xfrm flipV="1">
          <a:off x="8540972" y="4332518"/>
          <a:ext cx="5498632" cy="3116032"/>
        </a:xfrm>
        <a:prstGeom prst="straightConnector1">
          <a:avLst/>
        </a:prstGeom>
        <a:noFill/>
        <a:ln w="12700">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47</xdr:col>
      <xdr:colOff>11907</xdr:colOff>
      <xdr:row>10</xdr:row>
      <xdr:rowOff>11906</xdr:rowOff>
    </xdr:from>
    <xdr:to>
      <xdr:col>55</xdr:col>
      <xdr:colOff>17418</xdr:colOff>
      <xdr:row>27</xdr:row>
      <xdr:rowOff>91741</xdr:rowOff>
    </xdr:to>
    <xdr:cxnSp macro="">
      <xdr:nvCxnSpPr>
        <xdr:cNvPr id="9" name="AutoShape 19"/>
        <xdr:cNvCxnSpPr>
          <a:cxnSpLocks noChangeShapeType="1"/>
        </xdr:cNvCxnSpPr>
      </xdr:nvCxnSpPr>
      <xdr:spPr bwMode="auto">
        <a:xfrm>
          <a:off x="3649266" y="1541859"/>
          <a:ext cx="624636" cy="2758741"/>
        </a:xfrm>
        <a:prstGeom prst="straightConnector1">
          <a:avLst/>
        </a:prstGeom>
        <a:noFill/>
        <a:ln w="12700">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82</xdr:col>
      <xdr:colOff>35293</xdr:colOff>
      <xdr:row>27</xdr:row>
      <xdr:rowOff>126047</xdr:rowOff>
    </xdr:from>
    <xdr:to>
      <xdr:col>91</xdr:col>
      <xdr:colOff>5443</xdr:colOff>
      <xdr:row>44</xdr:row>
      <xdr:rowOff>163285</xdr:rowOff>
    </xdr:to>
    <xdr:cxnSp macro="">
      <xdr:nvCxnSpPr>
        <xdr:cNvPr id="10" name="AutoShape 19"/>
        <xdr:cNvCxnSpPr>
          <a:cxnSpLocks noChangeShapeType="1"/>
        </xdr:cNvCxnSpPr>
      </xdr:nvCxnSpPr>
      <xdr:spPr bwMode="auto">
        <a:xfrm flipH="1" flipV="1">
          <a:off x="50022493" y="4336097"/>
          <a:ext cx="5456550" cy="3113813"/>
        </a:xfrm>
        <a:prstGeom prst="straightConnector1">
          <a:avLst/>
        </a:prstGeom>
        <a:noFill/>
        <a:ln w="12700">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14</xdr:col>
      <xdr:colOff>6572</xdr:colOff>
      <xdr:row>27</xdr:row>
      <xdr:rowOff>135606</xdr:rowOff>
    </xdr:from>
    <xdr:to>
      <xdr:col>23</xdr:col>
      <xdr:colOff>18804</xdr:colOff>
      <xdr:row>45</xdr:row>
      <xdr:rowOff>13138</xdr:rowOff>
    </xdr:to>
    <xdr:cxnSp macro="">
      <xdr:nvCxnSpPr>
        <xdr:cNvPr id="11" name="AutoShape 15"/>
        <xdr:cNvCxnSpPr>
          <a:cxnSpLocks noChangeShapeType="1"/>
        </xdr:cNvCxnSpPr>
      </xdr:nvCxnSpPr>
      <xdr:spPr bwMode="auto">
        <a:xfrm flipV="1">
          <a:off x="8540972" y="4345656"/>
          <a:ext cx="5498632" cy="3116032"/>
        </a:xfrm>
        <a:prstGeom prst="straightConnector1">
          <a:avLst/>
        </a:prstGeom>
        <a:noFill/>
        <a:ln w="12700">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47</xdr:col>
      <xdr:colOff>5</xdr:colOff>
      <xdr:row>27</xdr:row>
      <xdr:rowOff>124810</xdr:rowOff>
    </xdr:from>
    <xdr:to>
      <xdr:col>56</xdr:col>
      <xdr:colOff>12237</xdr:colOff>
      <xdr:row>45</xdr:row>
      <xdr:rowOff>2342</xdr:rowOff>
    </xdr:to>
    <xdr:cxnSp macro="">
      <xdr:nvCxnSpPr>
        <xdr:cNvPr id="12" name="AutoShape 15"/>
        <xdr:cNvCxnSpPr>
          <a:cxnSpLocks noChangeShapeType="1"/>
        </xdr:cNvCxnSpPr>
      </xdr:nvCxnSpPr>
      <xdr:spPr bwMode="auto">
        <a:xfrm flipV="1">
          <a:off x="28651205" y="4334860"/>
          <a:ext cx="5498632" cy="3116032"/>
        </a:xfrm>
        <a:prstGeom prst="straightConnector1">
          <a:avLst/>
        </a:prstGeom>
        <a:noFill/>
        <a:ln w="12700">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31</xdr:col>
      <xdr:colOff>6568</xdr:colOff>
      <xdr:row>27</xdr:row>
      <xdr:rowOff>124810</xdr:rowOff>
    </xdr:from>
    <xdr:to>
      <xdr:col>40</xdr:col>
      <xdr:colOff>18800</xdr:colOff>
      <xdr:row>45</xdr:row>
      <xdr:rowOff>2342</xdr:rowOff>
    </xdr:to>
    <xdr:cxnSp macro="">
      <xdr:nvCxnSpPr>
        <xdr:cNvPr id="13" name="AutoShape 15"/>
        <xdr:cNvCxnSpPr>
          <a:cxnSpLocks noChangeShapeType="1"/>
        </xdr:cNvCxnSpPr>
      </xdr:nvCxnSpPr>
      <xdr:spPr bwMode="auto">
        <a:xfrm flipV="1">
          <a:off x="18904168" y="4334860"/>
          <a:ext cx="5498632" cy="3116032"/>
        </a:xfrm>
        <a:prstGeom prst="straightConnector1">
          <a:avLst/>
        </a:prstGeom>
        <a:noFill/>
        <a:ln w="12700">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100</xdr:col>
      <xdr:colOff>32657</xdr:colOff>
      <xdr:row>27</xdr:row>
      <xdr:rowOff>119743</xdr:rowOff>
    </xdr:from>
    <xdr:to>
      <xdr:col>109</xdr:col>
      <xdr:colOff>5443</xdr:colOff>
      <xdr:row>45</xdr:row>
      <xdr:rowOff>10886</xdr:rowOff>
    </xdr:to>
    <xdr:cxnSp macro="">
      <xdr:nvCxnSpPr>
        <xdr:cNvPr id="14" name="AutoShape 19"/>
        <xdr:cNvCxnSpPr>
          <a:cxnSpLocks noChangeShapeType="1"/>
        </xdr:cNvCxnSpPr>
      </xdr:nvCxnSpPr>
      <xdr:spPr bwMode="auto">
        <a:xfrm flipH="1" flipV="1">
          <a:off x="60992657" y="4329793"/>
          <a:ext cx="5459186" cy="3129643"/>
        </a:xfrm>
        <a:prstGeom prst="straightConnector1">
          <a:avLst/>
        </a:prstGeom>
        <a:noFill/>
        <a:ln w="12700">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123</xdr:col>
      <xdr:colOff>27215</xdr:colOff>
      <xdr:row>27</xdr:row>
      <xdr:rowOff>114301</xdr:rowOff>
    </xdr:from>
    <xdr:to>
      <xdr:col>132</xdr:col>
      <xdr:colOff>1</xdr:colOff>
      <xdr:row>45</xdr:row>
      <xdr:rowOff>5444</xdr:rowOff>
    </xdr:to>
    <xdr:cxnSp macro="">
      <xdr:nvCxnSpPr>
        <xdr:cNvPr id="15" name="AutoShape 19"/>
        <xdr:cNvCxnSpPr>
          <a:cxnSpLocks noChangeShapeType="1"/>
        </xdr:cNvCxnSpPr>
      </xdr:nvCxnSpPr>
      <xdr:spPr bwMode="auto">
        <a:xfrm flipH="1" flipV="1">
          <a:off x="75008015" y="4324351"/>
          <a:ext cx="5459186" cy="3129643"/>
        </a:xfrm>
        <a:prstGeom prst="straightConnector1">
          <a:avLst/>
        </a:prstGeom>
        <a:noFill/>
        <a:ln w="12700">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29</xdr:col>
      <xdr:colOff>67146</xdr:colOff>
      <xdr:row>9</xdr:row>
      <xdr:rowOff>150960</xdr:rowOff>
    </xdr:from>
    <xdr:to>
      <xdr:col>38</xdr:col>
      <xdr:colOff>12031</xdr:colOff>
      <xdr:row>27</xdr:row>
      <xdr:rowOff>112295</xdr:rowOff>
    </xdr:to>
    <xdr:cxnSp macro="">
      <xdr:nvCxnSpPr>
        <xdr:cNvPr id="16" name="AutoShape 19"/>
        <xdr:cNvCxnSpPr>
          <a:cxnSpLocks noChangeShapeType="1"/>
        </xdr:cNvCxnSpPr>
      </xdr:nvCxnSpPr>
      <xdr:spPr bwMode="auto">
        <a:xfrm>
          <a:off x="17745546" y="1446360"/>
          <a:ext cx="5431285" cy="2875985"/>
        </a:xfrm>
        <a:prstGeom prst="straightConnector1">
          <a:avLst/>
        </a:prstGeom>
        <a:noFill/>
        <a:ln w="12700">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13</xdr:col>
      <xdr:colOff>70186</xdr:colOff>
      <xdr:row>10</xdr:row>
      <xdr:rowOff>0</xdr:rowOff>
    </xdr:from>
    <xdr:to>
      <xdr:col>22</xdr:col>
      <xdr:colOff>15072</xdr:colOff>
      <xdr:row>27</xdr:row>
      <xdr:rowOff>121756</xdr:rowOff>
    </xdr:to>
    <xdr:cxnSp macro="">
      <xdr:nvCxnSpPr>
        <xdr:cNvPr id="17" name="AutoShape 19"/>
        <xdr:cNvCxnSpPr>
          <a:cxnSpLocks noChangeShapeType="1"/>
        </xdr:cNvCxnSpPr>
      </xdr:nvCxnSpPr>
      <xdr:spPr bwMode="auto">
        <a:xfrm>
          <a:off x="7994986" y="1457325"/>
          <a:ext cx="5431286" cy="2874481"/>
        </a:xfrm>
        <a:prstGeom prst="straightConnector1">
          <a:avLst/>
        </a:prstGeom>
        <a:noFill/>
        <a:ln w="12700">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110</xdr:col>
      <xdr:colOff>59872</xdr:colOff>
      <xdr:row>9</xdr:row>
      <xdr:rowOff>157843</xdr:rowOff>
    </xdr:from>
    <xdr:to>
      <xdr:col>118</xdr:col>
      <xdr:colOff>1</xdr:colOff>
      <xdr:row>27</xdr:row>
      <xdr:rowOff>114300</xdr:rowOff>
    </xdr:to>
    <xdr:cxnSp macro="">
      <xdr:nvCxnSpPr>
        <xdr:cNvPr id="18" name="AutoShape 23"/>
        <xdr:cNvCxnSpPr>
          <a:cxnSpLocks noChangeShapeType="1"/>
        </xdr:cNvCxnSpPr>
      </xdr:nvCxnSpPr>
      <xdr:spPr bwMode="auto">
        <a:xfrm flipH="1">
          <a:off x="67115872" y="1453243"/>
          <a:ext cx="4816929" cy="2871107"/>
        </a:xfrm>
        <a:prstGeom prst="straightConnector1">
          <a:avLst/>
        </a:prstGeom>
        <a:noFill/>
        <a:ln w="12700">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96</xdr:col>
      <xdr:colOff>65315</xdr:colOff>
      <xdr:row>10</xdr:row>
      <xdr:rowOff>1</xdr:rowOff>
    </xdr:from>
    <xdr:to>
      <xdr:col>104</xdr:col>
      <xdr:colOff>5444</xdr:colOff>
      <xdr:row>27</xdr:row>
      <xdr:rowOff>119743</xdr:rowOff>
    </xdr:to>
    <xdr:cxnSp macro="">
      <xdr:nvCxnSpPr>
        <xdr:cNvPr id="19" name="AutoShape 23"/>
        <xdr:cNvCxnSpPr>
          <a:cxnSpLocks noChangeShapeType="1"/>
        </xdr:cNvCxnSpPr>
      </xdr:nvCxnSpPr>
      <xdr:spPr bwMode="auto">
        <a:xfrm flipH="1">
          <a:off x="58586915" y="1457326"/>
          <a:ext cx="4816929" cy="2872467"/>
        </a:xfrm>
        <a:prstGeom prst="straightConnector1">
          <a:avLst/>
        </a:prstGeom>
        <a:noFill/>
        <a:ln w="12700">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30</xdr:col>
      <xdr:colOff>32238</xdr:colOff>
      <xdr:row>43</xdr:row>
      <xdr:rowOff>11902</xdr:rowOff>
    </xdr:from>
    <xdr:to>
      <xdr:col>31</xdr:col>
      <xdr:colOff>58481</xdr:colOff>
      <xdr:row>43</xdr:row>
      <xdr:rowOff>14285</xdr:rowOff>
    </xdr:to>
    <xdr:cxnSp macro="">
      <xdr:nvCxnSpPr>
        <xdr:cNvPr id="20" name="Přímá spojnice 19"/>
        <xdr:cNvCxnSpPr/>
      </xdr:nvCxnSpPr>
      <xdr:spPr>
        <a:xfrm flipV="1">
          <a:off x="2230315" y="6825940"/>
          <a:ext cx="99512" cy="238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68916</xdr:colOff>
      <xdr:row>42</xdr:row>
      <xdr:rowOff>90996</xdr:rowOff>
    </xdr:from>
    <xdr:to>
      <xdr:col>30</xdr:col>
      <xdr:colOff>39381</xdr:colOff>
      <xdr:row>43</xdr:row>
      <xdr:rowOff>106469</xdr:rowOff>
    </xdr:to>
    <xdr:sp macro="" textlink="">
      <xdr:nvSpPr>
        <xdr:cNvPr id="21" name="Text Box 5"/>
        <xdr:cNvSpPr txBox="1">
          <a:spLocks noChangeArrowheads="1"/>
        </xdr:cNvSpPr>
      </xdr:nvSpPr>
      <xdr:spPr bwMode="auto">
        <a:xfrm>
          <a:off x="1387762" y="6751169"/>
          <a:ext cx="849696" cy="169338"/>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r>
            <a:rPr lang="cs-CZ" sz="800" b="0" i="0" u="none" strike="noStrike" baseline="0">
              <a:solidFill>
                <a:srgbClr val="000000"/>
              </a:solidFill>
              <a:latin typeface="Arial Narrow" panose="020B0606020202030204" pitchFamily="34" charset="0"/>
              <a:cs typeface="Arial"/>
            </a:rPr>
            <a:t> </a:t>
          </a:r>
        </a:p>
      </xdr:txBody>
    </xdr:sp>
    <xdr:clientData/>
  </xdr:twoCellAnchor>
  <xdr:twoCellAnchor>
    <xdr:from>
      <xdr:col>52</xdr:col>
      <xdr:colOff>6960</xdr:colOff>
      <xdr:row>32</xdr:row>
      <xdr:rowOff>140490</xdr:rowOff>
    </xdr:from>
    <xdr:to>
      <xdr:col>53</xdr:col>
      <xdr:colOff>37324</xdr:colOff>
      <xdr:row>32</xdr:row>
      <xdr:rowOff>142873</xdr:rowOff>
    </xdr:to>
    <xdr:cxnSp macro="">
      <xdr:nvCxnSpPr>
        <xdr:cNvPr id="22" name="Přímá spojnice 21"/>
        <xdr:cNvCxnSpPr/>
      </xdr:nvCxnSpPr>
      <xdr:spPr>
        <a:xfrm flipV="1">
          <a:off x="31706160" y="5322090"/>
          <a:ext cx="639964" cy="238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47759</xdr:colOff>
      <xdr:row>32</xdr:row>
      <xdr:rowOff>54270</xdr:rowOff>
    </xdr:from>
    <xdr:to>
      <xdr:col>52</xdr:col>
      <xdr:colOff>14103</xdr:colOff>
      <xdr:row>32</xdr:row>
      <xdr:rowOff>235057</xdr:rowOff>
    </xdr:to>
    <xdr:sp macro="" textlink="">
      <xdr:nvSpPr>
        <xdr:cNvPr id="23" name="Text Box 5"/>
        <xdr:cNvSpPr txBox="1">
          <a:spLocks noChangeArrowheads="1"/>
        </xdr:cNvSpPr>
      </xdr:nvSpPr>
      <xdr:spPr bwMode="auto">
        <a:xfrm>
          <a:off x="24431759" y="5235870"/>
          <a:ext cx="7281544" cy="104587"/>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r>
            <a:rPr lang="cs-CZ" sz="800" b="0" i="0" u="none" strike="noStrike" baseline="0">
              <a:solidFill>
                <a:srgbClr val="000000"/>
              </a:solidFill>
              <a:latin typeface="Arial Narrow" panose="020B0606020202030204" pitchFamily="34" charset="0"/>
              <a:cs typeface="Arial"/>
            </a:rPr>
            <a:t> </a:t>
          </a:r>
        </a:p>
      </xdr:txBody>
    </xdr:sp>
    <xdr:clientData/>
  </xdr:twoCellAnchor>
  <xdr:twoCellAnchor>
    <xdr:from>
      <xdr:col>35</xdr:col>
      <xdr:colOff>10532</xdr:colOff>
      <xdr:row>34</xdr:row>
      <xdr:rowOff>66671</xdr:rowOff>
    </xdr:from>
    <xdr:to>
      <xdr:col>36</xdr:col>
      <xdr:colOff>40895</xdr:colOff>
      <xdr:row>34</xdr:row>
      <xdr:rowOff>69054</xdr:rowOff>
    </xdr:to>
    <xdr:cxnSp macro="">
      <xdr:nvCxnSpPr>
        <xdr:cNvPr id="24" name="Přímá spojnice 23"/>
        <xdr:cNvCxnSpPr/>
      </xdr:nvCxnSpPr>
      <xdr:spPr>
        <a:xfrm flipV="1">
          <a:off x="21346532" y="5572121"/>
          <a:ext cx="639963" cy="238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51331</xdr:colOff>
      <xdr:row>33</xdr:row>
      <xdr:rowOff>141186</xdr:rowOff>
    </xdr:from>
    <xdr:to>
      <xdr:col>35</xdr:col>
      <xdr:colOff>17675</xdr:colOff>
      <xdr:row>35</xdr:row>
      <xdr:rowOff>504</xdr:rowOff>
    </xdr:to>
    <xdr:sp macro="" textlink="">
      <xdr:nvSpPr>
        <xdr:cNvPr id="25" name="Text Box 5"/>
        <xdr:cNvSpPr txBox="1">
          <a:spLocks noChangeArrowheads="1"/>
        </xdr:cNvSpPr>
      </xdr:nvSpPr>
      <xdr:spPr bwMode="auto">
        <a:xfrm>
          <a:off x="14072131" y="5484711"/>
          <a:ext cx="7281544" cy="183168"/>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r>
            <a:rPr lang="cs-CZ" sz="800" b="0" i="0" u="none" strike="noStrike" baseline="0">
              <a:solidFill>
                <a:srgbClr val="000000"/>
              </a:solidFill>
              <a:latin typeface="Arial Narrow" panose="020B0606020202030204" pitchFamily="34" charset="0"/>
              <a:cs typeface="Arial"/>
            </a:rPr>
            <a:t> </a:t>
          </a:r>
        </a:p>
      </xdr:txBody>
    </xdr:sp>
    <xdr:clientData/>
  </xdr:twoCellAnchor>
  <xdr:twoCellAnchor>
    <xdr:from>
      <xdr:col>49</xdr:col>
      <xdr:colOff>22346</xdr:colOff>
      <xdr:row>36</xdr:row>
      <xdr:rowOff>150381</xdr:rowOff>
    </xdr:from>
    <xdr:to>
      <xdr:col>50</xdr:col>
      <xdr:colOff>48588</xdr:colOff>
      <xdr:row>36</xdr:row>
      <xdr:rowOff>152764</xdr:rowOff>
    </xdr:to>
    <xdr:cxnSp macro="">
      <xdr:nvCxnSpPr>
        <xdr:cNvPr id="26" name="Přímá spojnice 25"/>
        <xdr:cNvCxnSpPr/>
      </xdr:nvCxnSpPr>
      <xdr:spPr>
        <a:xfrm flipV="1">
          <a:off x="3612538" y="5887362"/>
          <a:ext cx="99512" cy="238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59023</xdr:colOff>
      <xdr:row>36</xdr:row>
      <xdr:rowOff>64161</xdr:rowOff>
    </xdr:from>
    <xdr:to>
      <xdr:col>49</xdr:col>
      <xdr:colOff>25369</xdr:colOff>
      <xdr:row>37</xdr:row>
      <xdr:rowOff>84214</xdr:rowOff>
    </xdr:to>
    <xdr:sp macro="" textlink="">
      <xdr:nvSpPr>
        <xdr:cNvPr id="27" name="Text Box 5"/>
        <xdr:cNvSpPr txBox="1">
          <a:spLocks noChangeArrowheads="1"/>
        </xdr:cNvSpPr>
      </xdr:nvSpPr>
      <xdr:spPr bwMode="auto">
        <a:xfrm>
          <a:off x="2769985" y="5801142"/>
          <a:ext cx="845576" cy="173918"/>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r>
            <a:rPr lang="cs-CZ" sz="800" b="0" i="0" u="none" strike="noStrike" baseline="0">
              <a:solidFill>
                <a:srgbClr val="000000"/>
              </a:solidFill>
              <a:latin typeface="Arial Narrow" panose="020B0606020202030204" pitchFamily="34" charset="0"/>
              <a:cs typeface="Arial"/>
            </a:rPr>
            <a:t> </a:t>
          </a:r>
        </a:p>
      </xdr:txBody>
    </xdr:sp>
    <xdr:clientData/>
  </xdr:twoCellAnchor>
  <xdr:twoCellAnchor>
    <xdr:from>
      <xdr:col>32</xdr:col>
      <xdr:colOff>26376</xdr:colOff>
      <xdr:row>39</xdr:row>
      <xdr:rowOff>14283</xdr:rowOff>
    </xdr:from>
    <xdr:to>
      <xdr:col>33</xdr:col>
      <xdr:colOff>56739</xdr:colOff>
      <xdr:row>39</xdr:row>
      <xdr:rowOff>16666</xdr:rowOff>
    </xdr:to>
    <xdr:cxnSp macro="">
      <xdr:nvCxnSpPr>
        <xdr:cNvPr id="28" name="Přímá spojnice 27"/>
        <xdr:cNvCxnSpPr/>
      </xdr:nvCxnSpPr>
      <xdr:spPr>
        <a:xfrm flipV="1">
          <a:off x="2370991" y="6212860"/>
          <a:ext cx="103633" cy="238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67174</xdr:colOff>
      <xdr:row>38</xdr:row>
      <xdr:rowOff>88798</xdr:rowOff>
    </xdr:from>
    <xdr:to>
      <xdr:col>32</xdr:col>
      <xdr:colOff>33519</xdr:colOff>
      <xdr:row>39</xdr:row>
      <xdr:rowOff>108850</xdr:rowOff>
    </xdr:to>
    <xdr:sp macro="" textlink="">
      <xdr:nvSpPr>
        <xdr:cNvPr id="29" name="Text Box 5"/>
        <xdr:cNvSpPr txBox="1">
          <a:spLocks noChangeArrowheads="1"/>
        </xdr:cNvSpPr>
      </xdr:nvSpPr>
      <xdr:spPr bwMode="auto">
        <a:xfrm>
          <a:off x="1532559" y="6133510"/>
          <a:ext cx="845575" cy="173917"/>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r>
            <a:rPr lang="cs-CZ" sz="800" b="0" i="0" u="none" strike="noStrike" baseline="0">
              <a:solidFill>
                <a:srgbClr val="000000"/>
              </a:solidFill>
              <a:latin typeface="Arial Narrow" panose="020B0606020202030204" pitchFamily="34" charset="0"/>
              <a:cs typeface="Arial"/>
            </a:rPr>
            <a:t> </a:t>
          </a:r>
        </a:p>
      </xdr:txBody>
    </xdr:sp>
    <xdr:clientData/>
  </xdr:twoCellAnchor>
  <xdr:twoCellAnchor>
    <xdr:from>
      <xdr:col>46</xdr:col>
      <xdr:colOff>70247</xdr:colOff>
      <xdr:row>41</xdr:row>
      <xdr:rowOff>142871</xdr:rowOff>
    </xdr:from>
    <xdr:to>
      <xdr:col>48</xdr:col>
      <xdr:colOff>23219</xdr:colOff>
      <xdr:row>41</xdr:row>
      <xdr:rowOff>145254</xdr:rowOff>
    </xdr:to>
    <xdr:cxnSp macro="">
      <xdr:nvCxnSpPr>
        <xdr:cNvPr id="30" name="Přímá spojnice 29"/>
        <xdr:cNvCxnSpPr/>
      </xdr:nvCxnSpPr>
      <xdr:spPr>
        <a:xfrm flipV="1">
          <a:off x="3440632" y="6649179"/>
          <a:ext cx="99510" cy="238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33654</xdr:colOff>
      <xdr:row>41</xdr:row>
      <xdr:rowOff>56651</xdr:rowOff>
    </xdr:from>
    <xdr:to>
      <xdr:col>47</xdr:col>
      <xdr:colOff>4121</xdr:colOff>
      <xdr:row>42</xdr:row>
      <xdr:rowOff>76703</xdr:rowOff>
    </xdr:to>
    <xdr:sp macro="" textlink="">
      <xdr:nvSpPr>
        <xdr:cNvPr id="31" name="Text Box 5"/>
        <xdr:cNvSpPr txBox="1">
          <a:spLocks noChangeArrowheads="1"/>
        </xdr:cNvSpPr>
      </xdr:nvSpPr>
      <xdr:spPr bwMode="auto">
        <a:xfrm>
          <a:off x="2598077" y="6562959"/>
          <a:ext cx="849698" cy="173917"/>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r>
            <a:rPr lang="cs-CZ" sz="800" b="0" i="0" u="none" strike="noStrike" baseline="0">
              <a:solidFill>
                <a:srgbClr val="000000"/>
              </a:solidFill>
              <a:latin typeface="Arial Narrow" panose="020B0606020202030204" pitchFamily="34" charset="0"/>
              <a:cs typeface="Arial"/>
            </a:rPr>
            <a:t> </a:t>
          </a:r>
        </a:p>
      </xdr:txBody>
    </xdr:sp>
    <xdr:clientData/>
  </xdr:twoCellAnchor>
  <xdr:twoCellAnchor>
    <xdr:from>
      <xdr:col>19</xdr:col>
      <xdr:colOff>6960</xdr:colOff>
      <xdr:row>32</xdr:row>
      <xdr:rowOff>152395</xdr:rowOff>
    </xdr:from>
    <xdr:to>
      <xdr:col>20</xdr:col>
      <xdr:colOff>37323</xdr:colOff>
      <xdr:row>32</xdr:row>
      <xdr:rowOff>154778</xdr:rowOff>
    </xdr:to>
    <xdr:cxnSp macro="">
      <xdr:nvCxnSpPr>
        <xdr:cNvPr id="32" name="Přímá spojnice 31"/>
        <xdr:cNvCxnSpPr/>
      </xdr:nvCxnSpPr>
      <xdr:spPr>
        <a:xfrm flipV="1">
          <a:off x="11589360" y="5333995"/>
          <a:ext cx="639963" cy="238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47759</xdr:colOff>
      <xdr:row>32</xdr:row>
      <xdr:rowOff>66175</xdr:rowOff>
    </xdr:from>
    <xdr:to>
      <xdr:col>19</xdr:col>
      <xdr:colOff>14103</xdr:colOff>
      <xdr:row>32</xdr:row>
      <xdr:rowOff>246962</xdr:rowOff>
    </xdr:to>
    <xdr:sp macro="" textlink="">
      <xdr:nvSpPr>
        <xdr:cNvPr id="33" name="Text Box 5"/>
        <xdr:cNvSpPr txBox="1">
          <a:spLocks noChangeArrowheads="1"/>
        </xdr:cNvSpPr>
      </xdr:nvSpPr>
      <xdr:spPr bwMode="auto">
        <a:xfrm>
          <a:off x="4314959" y="5247775"/>
          <a:ext cx="7281544" cy="95062"/>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r>
            <a:rPr lang="cs-CZ" sz="800" b="0" i="0" u="none" strike="noStrike" baseline="0">
              <a:solidFill>
                <a:srgbClr val="000000"/>
              </a:solidFill>
              <a:latin typeface="Arial Narrow" panose="020B0606020202030204" pitchFamily="34" charset="0"/>
              <a:cs typeface="Arial"/>
            </a:rPr>
            <a:t> </a:t>
          </a:r>
        </a:p>
      </xdr:txBody>
    </xdr:sp>
    <xdr:clientData/>
  </xdr:twoCellAnchor>
  <xdr:twoCellAnchor>
    <xdr:from>
      <xdr:col>16</xdr:col>
      <xdr:colOff>70063</xdr:colOff>
      <xdr:row>36</xdr:row>
      <xdr:rowOff>150014</xdr:rowOff>
    </xdr:from>
    <xdr:to>
      <xdr:col>18</xdr:col>
      <xdr:colOff>23036</xdr:colOff>
      <xdr:row>36</xdr:row>
      <xdr:rowOff>152397</xdr:rowOff>
    </xdr:to>
    <xdr:cxnSp macro="">
      <xdr:nvCxnSpPr>
        <xdr:cNvPr id="34" name="Přímá spojnice 33"/>
        <xdr:cNvCxnSpPr/>
      </xdr:nvCxnSpPr>
      <xdr:spPr>
        <a:xfrm flipV="1">
          <a:off x="9823663" y="5979314"/>
          <a:ext cx="1172173" cy="238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33471</xdr:colOff>
      <xdr:row>36</xdr:row>
      <xdr:rowOff>63794</xdr:rowOff>
    </xdr:from>
    <xdr:to>
      <xdr:col>16</xdr:col>
      <xdr:colOff>77206</xdr:colOff>
      <xdr:row>37</xdr:row>
      <xdr:rowOff>83847</xdr:rowOff>
    </xdr:to>
    <xdr:sp macro="" textlink="">
      <xdr:nvSpPr>
        <xdr:cNvPr id="35" name="Text Box 5"/>
        <xdr:cNvSpPr txBox="1">
          <a:spLocks noChangeArrowheads="1"/>
        </xdr:cNvSpPr>
      </xdr:nvSpPr>
      <xdr:spPr bwMode="auto">
        <a:xfrm>
          <a:off x="3081471" y="5893094"/>
          <a:ext cx="6749335" cy="181978"/>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r>
            <a:rPr lang="cs-CZ" sz="800" b="0" i="0" u="none" strike="noStrike" baseline="0">
              <a:solidFill>
                <a:srgbClr val="000000"/>
              </a:solidFill>
              <a:latin typeface="Arial Narrow" panose="020B0606020202030204" pitchFamily="34" charset="0"/>
              <a:cs typeface="Arial"/>
            </a:rPr>
            <a:t> </a:t>
          </a:r>
        </a:p>
      </xdr:txBody>
    </xdr:sp>
    <xdr:clientData/>
  </xdr:twoCellAnchor>
  <xdr:twoCellAnchor>
    <xdr:from>
      <xdr:col>20</xdr:col>
      <xdr:colOff>49821</xdr:colOff>
      <xdr:row>29</xdr:row>
      <xdr:rowOff>58337</xdr:rowOff>
    </xdr:from>
    <xdr:to>
      <xdr:col>22</xdr:col>
      <xdr:colOff>2794</xdr:colOff>
      <xdr:row>29</xdr:row>
      <xdr:rowOff>60720</xdr:rowOff>
    </xdr:to>
    <xdr:cxnSp macro="">
      <xdr:nvCxnSpPr>
        <xdr:cNvPr id="36" name="Přímá spojnice 35"/>
        <xdr:cNvCxnSpPr/>
      </xdr:nvCxnSpPr>
      <xdr:spPr>
        <a:xfrm flipV="1">
          <a:off x="12241821" y="4754162"/>
          <a:ext cx="1172173" cy="238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13229</xdr:colOff>
      <xdr:row>28</xdr:row>
      <xdr:rowOff>132851</xdr:rowOff>
    </xdr:from>
    <xdr:to>
      <xdr:col>20</xdr:col>
      <xdr:colOff>56964</xdr:colOff>
      <xdr:row>29</xdr:row>
      <xdr:rowOff>152904</xdr:rowOff>
    </xdr:to>
    <xdr:sp macro="" textlink="">
      <xdr:nvSpPr>
        <xdr:cNvPr id="37" name="Text Box 5"/>
        <xdr:cNvSpPr txBox="1">
          <a:spLocks noChangeArrowheads="1"/>
        </xdr:cNvSpPr>
      </xdr:nvSpPr>
      <xdr:spPr bwMode="auto">
        <a:xfrm>
          <a:off x="5499629" y="4666751"/>
          <a:ext cx="6749335" cy="181978"/>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endParaRPr lang="cs-CZ" sz="800" b="0"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twoCellAnchor>
    <xdr:from>
      <xdr:col>14</xdr:col>
      <xdr:colOff>19964</xdr:colOff>
      <xdr:row>41</xdr:row>
      <xdr:rowOff>136551</xdr:rowOff>
    </xdr:from>
    <xdr:to>
      <xdr:col>15</xdr:col>
      <xdr:colOff>46207</xdr:colOff>
      <xdr:row>41</xdr:row>
      <xdr:rowOff>138934</xdr:rowOff>
    </xdr:to>
    <xdr:cxnSp macro="">
      <xdr:nvCxnSpPr>
        <xdr:cNvPr id="38" name="Přímá spojnice 37"/>
        <xdr:cNvCxnSpPr/>
      </xdr:nvCxnSpPr>
      <xdr:spPr>
        <a:xfrm flipV="1">
          <a:off x="1045733" y="6642859"/>
          <a:ext cx="99512" cy="238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56642</xdr:colOff>
      <xdr:row>41</xdr:row>
      <xdr:rowOff>50331</xdr:rowOff>
    </xdr:from>
    <xdr:to>
      <xdr:col>14</xdr:col>
      <xdr:colOff>22986</xdr:colOff>
      <xdr:row>42</xdr:row>
      <xdr:rowOff>70383</xdr:rowOff>
    </xdr:to>
    <xdr:sp macro="" textlink="">
      <xdr:nvSpPr>
        <xdr:cNvPr id="39" name="Text Box 5"/>
        <xdr:cNvSpPr txBox="1">
          <a:spLocks noChangeArrowheads="1"/>
        </xdr:cNvSpPr>
      </xdr:nvSpPr>
      <xdr:spPr bwMode="auto">
        <a:xfrm>
          <a:off x="203180" y="6556639"/>
          <a:ext cx="845575" cy="173917"/>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r>
            <a:rPr lang="cs-CZ" sz="800" b="0" i="0" u="none" strike="noStrike" baseline="0">
              <a:solidFill>
                <a:srgbClr val="000000"/>
              </a:solidFill>
              <a:latin typeface="Arial Narrow" panose="020B0606020202030204" pitchFamily="34" charset="0"/>
              <a:cs typeface="Arial"/>
            </a:rPr>
            <a:t> </a:t>
          </a:r>
        </a:p>
      </xdr:txBody>
    </xdr:sp>
    <xdr:clientData/>
  </xdr:twoCellAnchor>
  <xdr:twoCellAnchor>
    <xdr:from>
      <xdr:col>52</xdr:col>
      <xdr:colOff>14649</xdr:colOff>
      <xdr:row>24</xdr:row>
      <xdr:rowOff>73080</xdr:rowOff>
    </xdr:from>
    <xdr:to>
      <xdr:col>53</xdr:col>
      <xdr:colOff>49136</xdr:colOff>
      <xdr:row>24</xdr:row>
      <xdr:rowOff>75463</xdr:rowOff>
    </xdr:to>
    <xdr:cxnSp macro="">
      <xdr:nvCxnSpPr>
        <xdr:cNvPr id="40" name="Přímá spojnice 39"/>
        <xdr:cNvCxnSpPr/>
      </xdr:nvCxnSpPr>
      <xdr:spPr>
        <a:xfrm flipV="1">
          <a:off x="4038962" y="3811643"/>
          <a:ext cx="111877" cy="238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59570</xdr:colOff>
      <xdr:row>23</xdr:row>
      <xdr:rowOff>148052</xdr:rowOff>
    </xdr:from>
    <xdr:to>
      <xdr:col>52</xdr:col>
      <xdr:colOff>21792</xdr:colOff>
      <xdr:row>24</xdr:row>
      <xdr:rowOff>156198</xdr:rowOff>
    </xdr:to>
    <xdr:sp macro="" textlink="">
      <xdr:nvSpPr>
        <xdr:cNvPr id="41" name="Text Box 5"/>
        <xdr:cNvSpPr txBox="1">
          <a:spLocks noChangeArrowheads="1"/>
        </xdr:cNvSpPr>
      </xdr:nvSpPr>
      <xdr:spPr bwMode="auto">
        <a:xfrm>
          <a:off x="3155195" y="3725880"/>
          <a:ext cx="890910" cy="168881"/>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r>
            <a:rPr lang="cs-CZ" sz="800" b="0" i="0" u="none" strike="noStrike" baseline="0">
              <a:solidFill>
                <a:srgbClr val="000000"/>
              </a:solidFill>
              <a:latin typeface="Arial Narrow" panose="020B0606020202030204" pitchFamily="34" charset="0"/>
              <a:cs typeface="Arial"/>
            </a:rPr>
            <a:t> </a:t>
          </a:r>
        </a:p>
      </xdr:txBody>
    </xdr:sp>
    <xdr:clientData/>
  </xdr:twoCellAnchor>
  <xdr:twoCellAnchor>
    <xdr:from>
      <xdr:col>50</xdr:col>
      <xdr:colOff>26924</xdr:colOff>
      <xdr:row>20</xdr:row>
      <xdr:rowOff>22617</xdr:rowOff>
    </xdr:from>
    <xdr:to>
      <xdr:col>51</xdr:col>
      <xdr:colOff>61407</xdr:colOff>
      <xdr:row>20</xdr:row>
      <xdr:rowOff>25000</xdr:rowOff>
    </xdr:to>
    <xdr:cxnSp macro="">
      <xdr:nvCxnSpPr>
        <xdr:cNvPr id="42" name="Přímá spojnice 41"/>
        <xdr:cNvCxnSpPr/>
      </xdr:nvCxnSpPr>
      <xdr:spPr>
        <a:xfrm flipV="1">
          <a:off x="3896455" y="3136101"/>
          <a:ext cx="111874" cy="238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71842</xdr:colOff>
      <xdr:row>19</xdr:row>
      <xdr:rowOff>97131</xdr:rowOff>
    </xdr:from>
    <xdr:to>
      <xdr:col>50</xdr:col>
      <xdr:colOff>34067</xdr:colOff>
      <xdr:row>20</xdr:row>
      <xdr:rowOff>117184</xdr:rowOff>
    </xdr:to>
    <xdr:sp macro="" textlink="">
      <xdr:nvSpPr>
        <xdr:cNvPr id="43" name="Text Box 5"/>
        <xdr:cNvSpPr txBox="1">
          <a:spLocks noChangeArrowheads="1"/>
        </xdr:cNvSpPr>
      </xdr:nvSpPr>
      <xdr:spPr bwMode="auto">
        <a:xfrm>
          <a:off x="3012686" y="3055834"/>
          <a:ext cx="890912" cy="174834"/>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r>
            <a:rPr lang="cs-CZ" sz="800" b="0" i="0" u="none" strike="noStrike" baseline="0">
              <a:solidFill>
                <a:srgbClr val="000000"/>
              </a:solidFill>
              <a:latin typeface="Arial Narrow" panose="020B0606020202030204" pitchFamily="34" charset="0"/>
              <a:cs typeface="Arial"/>
            </a:rPr>
            <a:t> </a:t>
          </a:r>
        </a:p>
      </xdr:txBody>
    </xdr:sp>
    <xdr:clientData/>
  </xdr:twoCellAnchor>
  <xdr:twoCellAnchor>
    <xdr:from>
      <xdr:col>48</xdr:col>
      <xdr:colOff>61176</xdr:colOff>
      <xdr:row>16</xdr:row>
      <xdr:rowOff>50001</xdr:rowOff>
    </xdr:from>
    <xdr:to>
      <xdr:col>50</xdr:col>
      <xdr:colOff>14149</xdr:colOff>
      <xdr:row>16</xdr:row>
      <xdr:rowOff>52384</xdr:rowOff>
    </xdr:to>
    <xdr:cxnSp macro="">
      <xdr:nvCxnSpPr>
        <xdr:cNvPr id="44" name="Přímá spojnice 43"/>
        <xdr:cNvCxnSpPr/>
      </xdr:nvCxnSpPr>
      <xdr:spPr>
        <a:xfrm flipV="1">
          <a:off x="3775926" y="2544360"/>
          <a:ext cx="107754" cy="238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20464</xdr:colOff>
      <xdr:row>15</xdr:row>
      <xdr:rowOff>124516</xdr:rowOff>
    </xdr:from>
    <xdr:to>
      <xdr:col>48</xdr:col>
      <xdr:colOff>68319</xdr:colOff>
      <xdr:row>16</xdr:row>
      <xdr:rowOff>144568</xdr:rowOff>
    </xdr:to>
    <xdr:sp macro="" textlink="">
      <xdr:nvSpPr>
        <xdr:cNvPr id="45" name="Text Box 5"/>
        <xdr:cNvSpPr txBox="1">
          <a:spLocks noChangeArrowheads="1"/>
        </xdr:cNvSpPr>
      </xdr:nvSpPr>
      <xdr:spPr bwMode="auto">
        <a:xfrm>
          <a:off x="2883917" y="2464094"/>
          <a:ext cx="899152" cy="174833"/>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r>
            <a:rPr lang="cs-CZ" sz="800" b="0" i="0" u="none" strike="noStrike" baseline="0">
              <a:solidFill>
                <a:srgbClr val="000000"/>
              </a:solidFill>
              <a:latin typeface="Arial Narrow" panose="020B0606020202030204" pitchFamily="34" charset="0"/>
              <a:cs typeface="Arial"/>
            </a:rPr>
            <a:t> </a:t>
          </a:r>
        </a:p>
      </xdr:txBody>
    </xdr:sp>
    <xdr:clientData/>
  </xdr:twoCellAnchor>
  <xdr:twoCellAnchor>
    <xdr:from>
      <xdr:col>47</xdr:col>
      <xdr:colOff>12545</xdr:colOff>
      <xdr:row>12</xdr:row>
      <xdr:rowOff>142870</xdr:rowOff>
    </xdr:from>
    <xdr:to>
      <xdr:col>48</xdr:col>
      <xdr:colOff>42907</xdr:colOff>
      <xdr:row>12</xdr:row>
      <xdr:rowOff>145253</xdr:rowOff>
    </xdr:to>
    <xdr:cxnSp macro="">
      <xdr:nvCxnSpPr>
        <xdr:cNvPr id="46" name="Přímá spojnice 45"/>
        <xdr:cNvCxnSpPr/>
      </xdr:nvCxnSpPr>
      <xdr:spPr>
        <a:xfrm flipV="1">
          <a:off x="3649904" y="2018104"/>
          <a:ext cx="107753" cy="238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53342</xdr:colOff>
      <xdr:row>12</xdr:row>
      <xdr:rowOff>56650</xdr:rowOff>
    </xdr:from>
    <xdr:to>
      <xdr:col>47</xdr:col>
      <xdr:colOff>19688</xdr:colOff>
      <xdr:row>13</xdr:row>
      <xdr:rowOff>76702</xdr:rowOff>
    </xdr:to>
    <xdr:sp macro="" textlink="">
      <xdr:nvSpPr>
        <xdr:cNvPr id="47" name="Text Box 5"/>
        <xdr:cNvSpPr txBox="1">
          <a:spLocks noChangeArrowheads="1"/>
        </xdr:cNvSpPr>
      </xdr:nvSpPr>
      <xdr:spPr bwMode="auto">
        <a:xfrm>
          <a:off x="2762014" y="1931884"/>
          <a:ext cx="895033" cy="174834"/>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r>
            <a:rPr lang="cs-CZ" sz="800" b="0" i="0" u="none" strike="noStrike" baseline="0">
              <a:solidFill>
                <a:srgbClr val="000000"/>
              </a:solidFill>
              <a:latin typeface="Arial Narrow" panose="020B0606020202030204" pitchFamily="34" charset="0"/>
              <a:cs typeface="Arial"/>
            </a:rPr>
            <a:t> </a:t>
          </a:r>
        </a:p>
      </xdr:txBody>
    </xdr:sp>
    <xdr:clientData/>
  </xdr:twoCellAnchor>
  <xdr:twoCellAnchor>
    <xdr:from>
      <xdr:col>30</xdr:col>
      <xdr:colOff>66491</xdr:colOff>
      <xdr:row>14</xdr:row>
      <xdr:rowOff>128582</xdr:rowOff>
    </xdr:from>
    <xdr:to>
      <xdr:col>32</xdr:col>
      <xdr:colOff>19464</xdr:colOff>
      <xdr:row>14</xdr:row>
      <xdr:rowOff>130965</xdr:rowOff>
    </xdr:to>
    <xdr:cxnSp macro="">
      <xdr:nvCxnSpPr>
        <xdr:cNvPr id="48" name="Přímá spojnice 47"/>
        <xdr:cNvCxnSpPr/>
      </xdr:nvCxnSpPr>
      <xdr:spPr>
        <a:xfrm flipV="1">
          <a:off x="18354491" y="2233607"/>
          <a:ext cx="1172173" cy="238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29899</xdr:colOff>
      <xdr:row>14</xdr:row>
      <xdr:rowOff>42362</xdr:rowOff>
    </xdr:from>
    <xdr:to>
      <xdr:col>30</xdr:col>
      <xdr:colOff>73634</xdr:colOff>
      <xdr:row>15</xdr:row>
      <xdr:rowOff>62415</xdr:rowOff>
    </xdr:to>
    <xdr:sp macro="" textlink="">
      <xdr:nvSpPr>
        <xdr:cNvPr id="49" name="Text Box 5"/>
        <xdr:cNvSpPr txBox="1">
          <a:spLocks noChangeArrowheads="1"/>
        </xdr:cNvSpPr>
      </xdr:nvSpPr>
      <xdr:spPr bwMode="auto">
        <a:xfrm>
          <a:off x="11612299" y="2147387"/>
          <a:ext cx="6749335" cy="181978"/>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endParaRPr lang="cs-CZ" sz="800" b="0"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twoCellAnchor>
    <xdr:from>
      <xdr:col>32</xdr:col>
      <xdr:colOff>28391</xdr:colOff>
      <xdr:row>18</xdr:row>
      <xdr:rowOff>78576</xdr:rowOff>
    </xdr:from>
    <xdr:to>
      <xdr:col>33</xdr:col>
      <xdr:colOff>58754</xdr:colOff>
      <xdr:row>18</xdr:row>
      <xdr:rowOff>80959</xdr:rowOff>
    </xdr:to>
    <xdr:cxnSp macro="">
      <xdr:nvCxnSpPr>
        <xdr:cNvPr id="50" name="Přímá spojnice 49"/>
        <xdr:cNvCxnSpPr/>
      </xdr:nvCxnSpPr>
      <xdr:spPr>
        <a:xfrm flipV="1">
          <a:off x="19535591" y="2831301"/>
          <a:ext cx="639963" cy="238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69189</xdr:colOff>
      <xdr:row>17</xdr:row>
      <xdr:rowOff>153090</xdr:rowOff>
    </xdr:from>
    <xdr:to>
      <xdr:col>32</xdr:col>
      <xdr:colOff>35534</xdr:colOff>
      <xdr:row>19</xdr:row>
      <xdr:rowOff>12408</xdr:rowOff>
    </xdr:to>
    <xdr:sp macro="" textlink="">
      <xdr:nvSpPr>
        <xdr:cNvPr id="51" name="Text Box 5"/>
        <xdr:cNvSpPr txBox="1">
          <a:spLocks noChangeArrowheads="1"/>
        </xdr:cNvSpPr>
      </xdr:nvSpPr>
      <xdr:spPr bwMode="auto">
        <a:xfrm>
          <a:off x="12261189" y="2743890"/>
          <a:ext cx="7281545" cy="183168"/>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r>
            <a:rPr lang="cs-CZ" sz="800" b="0" i="0" u="none" strike="noStrike" baseline="0">
              <a:solidFill>
                <a:srgbClr val="000000"/>
              </a:solidFill>
              <a:latin typeface="Arial Narrow" panose="020B0606020202030204" pitchFamily="34" charset="0"/>
              <a:cs typeface="Arial"/>
            </a:rPr>
            <a:t> </a:t>
          </a:r>
        </a:p>
      </xdr:txBody>
    </xdr:sp>
    <xdr:clientData/>
  </xdr:twoCellAnchor>
  <xdr:twoCellAnchor>
    <xdr:from>
      <xdr:col>34</xdr:col>
      <xdr:colOff>26010</xdr:colOff>
      <xdr:row>22</xdr:row>
      <xdr:rowOff>94054</xdr:rowOff>
    </xdr:from>
    <xdr:to>
      <xdr:col>35</xdr:col>
      <xdr:colOff>56373</xdr:colOff>
      <xdr:row>22</xdr:row>
      <xdr:rowOff>96437</xdr:rowOff>
    </xdr:to>
    <xdr:cxnSp macro="">
      <xdr:nvCxnSpPr>
        <xdr:cNvPr id="52" name="Přímá spojnice 51"/>
        <xdr:cNvCxnSpPr/>
      </xdr:nvCxnSpPr>
      <xdr:spPr>
        <a:xfrm flipV="1">
          <a:off x="20752410" y="3494479"/>
          <a:ext cx="639963" cy="238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66808</xdr:colOff>
      <xdr:row>22</xdr:row>
      <xdr:rowOff>7834</xdr:rowOff>
    </xdr:from>
    <xdr:to>
      <xdr:col>34</xdr:col>
      <xdr:colOff>33153</xdr:colOff>
      <xdr:row>23</xdr:row>
      <xdr:rowOff>27887</xdr:rowOff>
    </xdr:to>
    <xdr:sp macro="" textlink="">
      <xdr:nvSpPr>
        <xdr:cNvPr id="53" name="Text Box 5"/>
        <xdr:cNvSpPr txBox="1">
          <a:spLocks noChangeArrowheads="1"/>
        </xdr:cNvSpPr>
      </xdr:nvSpPr>
      <xdr:spPr bwMode="auto">
        <a:xfrm>
          <a:off x="13478008" y="3408259"/>
          <a:ext cx="7281545" cy="181978"/>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r>
            <a:rPr lang="cs-CZ" sz="800" b="0" i="0" u="none" strike="noStrike" baseline="0">
              <a:solidFill>
                <a:srgbClr val="000000"/>
              </a:solidFill>
              <a:latin typeface="Arial Narrow" panose="020B0606020202030204" pitchFamily="34" charset="0"/>
              <a:cs typeface="Arial"/>
            </a:rPr>
            <a:t> </a:t>
          </a:r>
        </a:p>
      </xdr:txBody>
    </xdr:sp>
    <xdr:clientData/>
  </xdr:twoCellAnchor>
  <xdr:twoCellAnchor>
    <xdr:from>
      <xdr:col>13</xdr:col>
      <xdr:colOff>53394</xdr:colOff>
      <xdr:row>12</xdr:row>
      <xdr:rowOff>85720</xdr:rowOff>
    </xdr:from>
    <xdr:to>
      <xdr:col>15</xdr:col>
      <xdr:colOff>6367</xdr:colOff>
      <xdr:row>12</xdr:row>
      <xdr:rowOff>88103</xdr:rowOff>
    </xdr:to>
    <xdr:cxnSp macro="">
      <xdr:nvCxnSpPr>
        <xdr:cNvPr id="54" name="Přímá spojnice 53"/>
        <xdr:cNvCxnSpPr/>
      </xdr:nvCxnSpPr>
      <xdr:spPr>
        <a:xfrm flipV="1">
          <a:off x="7978194" y="1866895"/>
          <a:ext cx="1172173" cy="238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16802</xdr:colOff>
      <xdr:row>11</xdr:row>
      <xdr:rowOff>201906</xdr:rowOff>
    </xdr:from>
    <xdr:to>
      <xdr:col>13</xdr:col>
      <xdr:colOff>60537</xdr:colOff>
      <xdr:row>13</xdr:row>
      <xdr:rowOff>19552</xdr:rowOff>
    </xdr:to>
    <xdr:sp macro="" textlink="">
      <xdr:nvSpPr>
        <xdr:cNvPr id="55" name="Text Box 5"/>
        <xdr:cNvSpPr txBox="1">
          <a:spLocks noChangeArrowheads="1"/>
        </xdr:cNvSpPr>
      </xdr:nvSpPr>
      <xdr:spPr bwMode="auto">
        <a:xfrm>
          <a:off x="1236002" y="1783056"/>
          <a:ext cx="6749335" cy="179596"/>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endParaRPr lang="cs-CZ" sz="800" b="0"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twoCellAnchor>
    <xdr:from>
      <xdr:col>15</xdr:col>
      <xdr:colOff>45059</xdr:colOff>
      <xdr:row>16</xdr:row>
      <xdr:rowOff>119057</xdr:rowOff>
    </xdr:from>
    <xdr:to>
      <xdr:col>16</xdr:col>
      <xdr:colOff>75422</xdr:colOff>
      <xdr:row>16</xdr:row>
      <xdr:rowOff>121440</xdr:rowOff>
    </xdr:to>
    <xdr:cxnSp macro="">
      <xdr:nvCxnSpPr>
        <xdr:cNvPr id="56" name="Přímá spojnice 55"/>
        <xdr:cNvCxnSpPr/>
      </xdr:nvCxnSpPr>
      <xdr:spPr>
        <a:xfrm flipV="1">
          <a:off x="9189059" y="2547932"/>
          <a:ext cx="639963" cy="238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8466</xdr:colOff>
      <xdr:row>16</xdr:row>
      <xdr:rowOff>32837</xdr:rowOff>
    </xdr:from>
    <xdr:to>
      <xdr:col>15</xdr:col>
      <xdr:colOff>52202</xdr:colOff>
      <xdr:row>17</xdr:row>
      <xdr:rowOff>52890</xdr:rowOff>
    </xdr:to>
    <xdr:sp macro="" textlink="">
      <xdr:nvSpPr>
        <xdr:cNvPr id="57" name="Text Box 5"/>
        <xdr:cNvSpPr txBox="1">
          <a:spLocks noChangeArrowheads="1"/>
        </xdr:cNvSpPr>
      </xdr:nvSpPr>
      <xdr:spPr bwMode="auto">
        <a:xfrm>
          <a:off x="2446866" y="2461712"/>
          <a:ext cx="6749336" cy="181978"/>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endParaRPr lang="cs-CZ" sz="800" b="0"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twoCellAnchor>
    <xdr:from>
      <xdr:col>17</xdr:col>
      <xdr:colOff>54583</xdr:colOff>
      <xdr:row>20</xdr:row>
      <xdr:rowOff>140489</xdr:rowOff>
    </xdr:from>
    <xdr:to>
      <xdr:col>19</xdr:col>
      <xdr:colOff>7556</xdr:colOff>
      <xdr:row>20</xdr:row>
      <xdr:rowOff>142872</xdr:rowOff>
    </xdr:to>
    <xdr:cxnSp macro="">
      <xdr:nvCxnSpPr>
        <xdr:cNvPr id="58" name="Přímá spojnice 57"/>
        <xdr:cNvCxnSpPr/>
      </xdr:nvCxnSpPr>
      <xdr:spPr>
        <a:xfrm flipV="1">
          <a:off x="10417783" y="3217064"/>
          <a:ext cx="1172173" cy="238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17991</xdr:colOff>
      <xdr:row>20</xdr:row>
      <xdr:rowOff>54269</xdr:rowOff>
    </xdr:from>
    <xdr:to>
      <xdr:col>17</xdr:col>
      <xdr:colOff>61726</xdr:colOff>
      <xdr:row>21</xdr:row>
      <xdr:rowOff>74321</xdr:rowOff>
    </xdr:to>
    <xdr:sp macro="" textlink="">
      <xdr:nvSpPr>
        <xdr:cNvPr id="59" name="Text Box 5"/>
        <xdr:cNvSpPr txBox="1">
          <a:spLocks noChangeArrowheads="1"/>
        </xdr:cNvSpPr>
      </xdr:nvSpPr>
      <xdr:spPr bwMode="auto">
        <a:xfrm>
          <a:off x="3675591" y="3130844"/>
          <a:ext cx="6749335" cy="181977"/>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endParaRPr lang="cs-CZ" sz="800" b="0"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twoCellAnchor>
    <xdr:from>
      <xdr:col>19</xdr:col>
      <xdr:colOff>16484</xdr:colOff>
      <xdr:row>24</xdr:row>
      <xdr:rowOff>96436</xdr:rowOff>
    </xdr:from>
    <xdr:to>
      <xdr:col>20</xdr:col>
      <xdr:colOff>46847</xdr:colOff>
      <xdr:row>24</xdr:row>
      <xdr:rowOff>98819</xdr:rowOff>
    </xdr:to>
    <xdr:cxnSp macro="">
      <xdr:nvCxnSpPr>
        <xdr:cNvPr id="60" name="Přímá spojnice 59"/>
        <xdr:cNvCxnSpPr/>
      </xdr:nvCxnSpPr>
      <xdr:spPr>
        <a:xfrm flipV="1">
          <a:off x="11598884" y="3820711"/>
          <a:ext cx="639963" cy="238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57283</xdr:colOff>
      <xdr:row>24</xdr:row>
      <xdr:rowOff>10216</xdr:rowOff>
    </xdr:from>
    <xdr:to>
      <xdr:col>19</xdr:col>
      <xdr:colOff>23627</xdr:colOff>
      <xdr:row>25</xdr:row>
      <xdr:rowOff>18362</xdr:rowOff>
    </xdr:to>
    <xdr:sp macro="" textlink="">
      <xdr:nvSpPr>
        <xdr:cNvPr id="61" name="Text Box 5"/>
        <xdr:cNvSpPr txBox="1">
          <a:spLocks noChangeArrowheads="1"/>
        </xdr:cNvSpPr>
      </xdr:nvSpPr>
      <xdr:spPr bwMode="auto">
        <a:xfrm>
          <a:off x="4324483" y="3734491"/>
          <a:ext cx="7281544" cy="170071"/>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endParaRPr lang="cs-CZ" sz="800" b="0"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twoCellAnchor>
    <xdr:from>
      <xdr:col>101</xdr:col>
      <xdr:colOff>72445</xdr:colOff>
      <xdr:row>11</xdr:row>
      <xdr:rowOff>170254</xdr:rowOff>
    </xdr:from>
    <xdr:to>
      <xdr:col>103</xdr:col>
      <xdr:colOff>25418</xdr:colOff>
      <xdr:row>11</xdr:row>
      <xdr:rowOff>172637</xdr:rowOff>
    </xdr:to>
    <xdr:cxnSp macro="">
      <xdr:nvCxnSpPr>
        <xdr:cNvPr id="62" name="Přímá spojnice 61"/>
        <xdr:cNvCxnSpPr/>
      </xdr:nvCxnSpPr>
      <xdr:spPr>
        <a:xfrm flipV="1">
          <a:off x="61642045" y="1779979"/>
          <a:ext cx="1172173" cy="238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35853</xdr:colOff>
      <xdr:row>11</xdr:row>
      <xdr:rowOff>84034</xdr:rowOff>
    </xdr:from>
    <xdr:to>
      <xdr:col>102</xdr:col>
      <xdr:colOff>2197</xdr:colOff>
      <xdr:row>12</xdr:row>
      <xdr:rowOff>62415</xdr:rowOff>
    </xdr:to>
    <xdr:sp macro="" textlink="">
      <xdr:nvSpPr>
        <xdr:cNvPr id="63" name="Text Box 5"/>
        <xdr:cNvSpPr txBox="1">
          <a:spLocks noChangeArrowheads="1"/>
        </xdr:cNvSpPr>
      </xdr:nvSpPr>
      <xdr:spPr bwMode="auto">
        <a:xfrm>
          <a:off x="54899853" y="1703284"/>
          <a:ext cx="7281544" cy="140306"/>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r>
            <a:rPr lang="cs-CZ" sz="800" b="0" i="0" u="none" strike="noStrike" baseline="0">
              <a:solidFill>
                <a:srgbClr val="000000"/>
              </a:solidFill>
              <a:latin typeface="Arial Narrow" panose="020B0606020202030204" pitchFamily="34" charset="0"/>
              <a:cs typeface="Arial"/>
            </a:rPr>
            <a:t> </a:t>
          </a:r>
        </a:p>
      </xdr:txBody>
    </xdr:sp>
    <xdr:clientData/>
  </xdr:twoCellAnchor>
  <xdr:twoCellAnchor>
    <xdr:from>
      <xdr:col>99</xdr:col>
      <xdr:colOff>16486</xdr:colOff>
      <xdr:row>18</xdr:row>
      <xdr:rowOff>48811</xdr:rowOff>
    </xdr:from>
    <xdr:to>
      <xdr:col>100</xdr:col>
      <xdr:colOff>46849</xdr:colOff>
      <xdr:row>18</xdr:row>
      <xdr:rowOff>51194</xdr:rowOff>
    </xdr:to>
    <xdr:cxnSp macro="">
      <xdr:nvCxnSpPr>
        <xdr:cNvPr id="64" name="Přímá spojnice 63"/>
        <xdr:cNvCxnSpPr/>
      </xdr:nvCxnSpPr>
      <xdr:spPr>
        <a:xfrm flipV="1">
          <a:off x="60366886" y="2801536"/>
          <a:ext cx="639963" cy="238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87</xdr:col>
      <xdr:colOff>57285</xdr:colOff>
      <xdr:row>17</xdr:row>
      <xdr:rowOff>123325</xdr:rowOff>
    </xdr:from>
    <xdr:to>
      <xdr:col>99</xdr:col>
      <xdr:colOff>23629</xdr:colOff>
      <xdr:row>18</xdr:row>
      <xdr:rowOff>143378</xdr:rowOff>
    </xdr:to>
    <xdr:sp macro="" textlink="">
      <xdr:nvSpPr>
        <xdr:cNvPr id="65" name="Text Box 5"/>
        <xdr:cNvSpPr txBox="1">
          <a:spLocks noChangeArrowheads="1"/>
        </xdr:cNvSpPr>
      </xdr:nvSpPr>
      <xdr:spPr bwMode="auto">
        <a:xfrm>
          <a:off x="53092485" y="2714125"/>
          <a:ext cx="7281544" cy="181978"/>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r>
            <a:rPr lang="cs-CZ" sz="800" b="0" i="0" u="none" strike="noStrike" baseline="0">
              <a:solidFill>
                <a:srgbClr val="000000"/>
              </a:solidFill>
              <a:latin typeface="Arial Narrow" panose="020B0606020202030204" pitchFamily="34" charset="0"/>
              <a:cs typeface="Arial"/>
            </a:rPr>
            <a:t> </a:t>
          </a:r>
        </a:p>
      </xdr:txBody>
    </xdr:sp>
    <xdr:clientData/>
  </xdr:twoCellAnchor>
  <xdr:twoCellAnchor>
    <xdr:from>
      <xdr:col>96</xdr:col>
      <xdr:colOff>73637</xdr:colOff>
      <xdr:row>24</xdr:row>
      <xdr:rowOff>10711</xdr:rowOff>
    </xdr:from>
    <xdr:to>
      <xdr:col>98</xdr:col>
      <xdr:colOff>26610</xdr:colOff>
      <xdr:row>24</xdr:row>
      <xdr:rowOff>13094</xdr:rowOff>
    </xdr:to>
    <xdr:cxnSp macro="">
      <xdr:nvCxnSpPr>
        <xdr:cNvPr id="66" name="Přímá spojnice 65"/>
        <xdr:cNvCxnSpPr/>
      </xdr:nvCxnSpPr>
      <xdr:spPr>
        <a:xfrm flipV="1">
          <a:off x="58595237" y="3734986"/>
          <a:ext cx="1172173" cy="238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37045</xdr:colOff>
      <xdr:row>23</xdr:row>
      <xdr:rowOff>97132</xdr:rowOff>
    </xdr:from>
    <xdr:to>
      <xdr:col>97</xdr:col>
      <xdr:colOff>3389</xdr:colOff>
      <xdr:row>24</xdr:row>
      <xdr:rowOff>105278</xdr:rowOff>
    </xdr:to>
    <xdr:sp macro="" textlink="">
      <xdr:nvSpPr>
        <xdr:cNvPr id="67" name="Text Box 5"/>
        <xdr:cNvSpPr txBox="1">
          <a:spLocks noChangeArrowheads="1"/>
        </xdr:cNvSpPr>
      </xdr:nvSpPr>
      <xdr:spPr bwMode="auto">
        <a:xfrm>
          <a:off x="51853045" y="3659482"/>
          <a:ext cx="7281544" cy="170071"/>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r>
            <a:rPr lang="cs-CZ" sz="800" b="0" i="0" u="none" strike="noStrike" baseline="0">
              <a:solidFill>
                <a:srgbClr val="000000"/>
              </a:solidFill>
              <a:latin typeface="Arial Narrow" panose="020B0606020202030204" pitchFamily="34" charset="0"/>
              <a:cs typeface="Arial"/>
            </a:rPr>
            <a:t> </a:t>
          </a:r>
        </a:p>
      </xdr:txBody>
    </xdr:sp>
    <xdr:clientData/>
  </xdr:twoCellAnchor>
  <xdr:twoCellAnchor>
    <xdr:from>
      <xdr:col>115</xdr:col>
      <xdr:colOff>2427</xdr:colOff>
      <xdr:row>13</xdr:row>
      <xdr:rowOff>62408</xdr:rowOff>
    </xdr:from>
    <xdr:to>
      <xdr:col>116</xdr:col>
      <xdr:colOff>29942</xdr:colOff>
      <xdr:row>13</xdr:row>
      <xdr:rowOff>64791</xdr:rowOff>
    </xdr:to>
    <xdr:cxnSp macro="">
      <xdr:nvCxnSpPr>
        <xdr:cNvPr id="68" name="Přímá spojnice 67"/>
        <xdr:cNvCxnSpPr/>
      </xdr:nvCxnSpPr>
      <xdr:spPr>
        <a:xfrm flipV="1">
          <a:off x="8574927" y="2075082"/>
          <a:ext cx="102058" cy="238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103</xdr:col>
      <xdr:colOff>40378</xdr:colOff>
      <xdr:row>12</xdr:row>
      <xdr:rowOff>136922</xdr:rowOff>
    </xdr:from>
    <xdr:to>
      <xdr:col>115</xdr:col>
      <xdr:colOff>9570</xdr:colOff>
      <xdr:row>14</xdr:row>
      <xdr:rowOff>7888</xdr:rowOff>
    </xdr:to>
    <xdr:sp macro="" textlink="">
      <xdr:nvSpPr>
        <xdr:cNvPr id="69" name="Text Box 5"/>
        <xdr:cNvSpPr txBox="1">
          <a:spLocks noChangeArrowheads="1"/>
        </xdr:cNvSpPr>
      </xdr:nvSpPr>
      <xdr:spPr bwMode="auto">
        <a:xfrm>
          <a:off x="7718356" y="2000509"/>
          <a:ext cx="863714" cy="169140"/>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r>
            <a:rPr lang="cs-CZ" sz="800" b="0" i="0" u="none" strike="noStrike" baseline="0">
              <a:solidFill>
                <a:srgbClr val="000000"/>
              </a:solidFill>
              <a:latin typeface="Arial Narrow" panose="020B0606020202030204" pitchFamily="34" charset="0"/>
              <a:cs typeface="Arial"/>
            </a:rPr>
            <a:t> </a:t>
          </a:r>
        </a:p>
      </xdr:txBody>
    </xdr:sp>
    <xdr:clientData/>
  </xdr:twoCellAnchor>
  <xdr:twoCellAnchor>
    <xdr:from>
      <xdr:col>112</xdr:col>
      <xdr:colOff>3410</xdr:colOff>
      <xdr:row>21</xdr:row>
      <xdr:rowOff>64687</xdr:rowOff>
    </xdr:from>
    <xdr:to>
      <xdr:col>113</xdr:col>
      <xdr:colOff>33773</xdr:colOff>
      <xdr:row>21</xdr:row>
      <xdr:rowOff>67070</xdr:rowOff>
    </xdr:to>
    <xdr:cxnSp macro="">
      <xdr:nvCxnSpPr>
        <xdr:cNvPr id="70" name="Přímá spojnice 69"/>
        <xdr:cNvCxnSpPr/>
      </xdr:nvCxnSpPr>
      <xdr:spPr>
        <a:xfrm flipV="1">
          <a:off x="8352280" y="3270057"/>
          <a:ext cx="104906" cy="238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100</xdr:col>
      <xdr:colOff>35925</xdr:colOff>
      <xdr:row>20</xdr:row>
      <xdr:rowOff>130919</xdr:rowOff>
    </xdr:from>
    <xdr:to>
      <xdr:col>112</xdr:col>
      <xdr:colOff>2270</xdr:colOff>
      <xdr:row>22</xdr:row>
      <xdr:rowOff>1885</xdr:rowOff>
    </xdr:to>
    <xdr:sp macro="" textlink="">
      <xdr:nvSpPr>
        <xdr:cNvPr id="71" name="Text Box 5"/>
        <xdr:cNvSpPr txBox="1">
          <a:spLocks noChangeArrowheads="1"/>
        </xdr:cNvSpPr>
      </xdr:nvSpPr>
      <xdr:spPr bwMode="auto">
        <a:xfrm>
          <a:off x="7490273" y="3187202"/>
          <a:ext cx="860867" cy="169140"/>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r>
            <a:rPr lang="cs-CZ" sz="800" b="0" i="0" u="none" strike="noStrike" baseline="0">
              <a:solidFill>
                <a:srgbClr val="000000"/>
              </a:solidFill>
              <a:latin typeface="Arial Narrow" panose="020B0606020202030204" pitchFamily="34" charset="0"/>
              <a:cs typeface="Arial"/>
            </a:rPr>
            <a:t> </a:t>
          </a:r>
        </a:p>
      </xdr:txBody>
    </xdr:sp>
    <xdr:clientData/>
  </xdr:twoCellAnchor>
  <xdr:twoCellAnchor>
    <xdr:from>
      <xdr:col>110</xdr:col>
      <xdr:colOff>2064</xdr:colOff>
      <xdr:row>26</xdr:row>
      <xdr:rowOff>4067</xdr:rowOff>
    </xdr:from>
    <xdr:to>
      <xdr:col>111</xdr:col>
      <xdr:colOff>32428</xdr:colOff>
      <xdr:row>26</xdr:row>
      <xdr:rowOff>6450</xdr:rowOff>
    </xdr:to>
    <xdr:cxnSp macro="">
      <xdr:nvCxnSpPr>
        <xdr:cNvPr id="72" name="Přímá spojnice 71"/>
        <xdr:cNvCxnSpPr/>
      </xdr:nvCxnSpPr>
      <xdr:spPr>
        <a:xfrm flipV="1">
          <a:off x="67058064" y="4052192"/>
          <a:ext cx="639964" cy="238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98</xdr:col>
      <xdr:colOff>42863</xdr:colOff>
      <xdr:row>25</xdr:row>
      <xdr:rowOff>78581</xdr:rowOff>
    </xdr:from>
    <xdr:to>
      <xdr:col>110</xdr:col>
      <xdr:colOff>9207</xdr:colOff>
      <xdr:row>26</xdr:row>
      <xdr:rowOff>98634</xdr:rowOff>
    </xdr:to>
    <xdr:sp macro="" textlink="">
      <xdr:nvSpPr>
        <xdr:cNvPr id="73" name="Text Box 5"/>
        <xdr:cNvSpPr txBox="1">
          <a:spLocks noChangeArrowheads="1"/>
        </xdr:cNvSpPr>
      </xdr:nvSpPr>
      <xdr:spPr bwMode="auto">
        <a:xfrm>
          <a:off x="59783663" y="3964781"/>
          <a:ext cx="7281544" cy="181978"/>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r>
            <a:rPr lang="cs-CZ" sz="800" b="0" i="0" u="none" strike="noStrike" baseline="0">
              <a:solidFill>
                <a:srgbClr val="000000"/>
              </a:solidFill>
              <a:latin typeface="Arial Narrow" panose="020B0606020202030204" pitchFamily="34" charset="0"/>
              <a:cs typeface="Arial"/>
            </a:rPr>
            <a:t> </a:t>
          </a:r>
        </a:p>
      </xdr:txBody>
    </xdr:sp>
    <xdr:clientData/>
  </xdr:twoCellAnchor>
  <xdr:twoCellAnchor>
    <xdr:from>
      <xdr:col>129</xdr:col>
      <xdr:colOff>65167</xdr:colOff>
      <xdr:row>11</xdr:row>
      <xdr:rowOff>198138</xdr:rowOff>
    </xdr:from>
    <xdr:to>
      <xdr:col>131</xdr:col>
      <xdr:colOff>18140</xdr:colOff>
      <xdr:row>11</xdr:row>
      <xdr:rowOff>200521</xdr:rowOff>
    </xdr:to>
    <xdr:cxnSp macro="">
      <xdr:nvCxnSpPr>
        <xdr:cNvPr id="74" name="Přímá spojnice 73"/>
        <xdr:cNvCxnSpPr/>
      </xdr:nvCxnSpPr>
      <xdr:spPr>
        <a:xfrm flipV="1">
          <a:off x="78703567" y="1779288"/>
          <a:ext cx="1172173" cy="238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118</xdr:col>
      <xdr:colOff>28575</xdr:colOff>
      <xdr:row>11</xdr:row>
      <xdr:rowOff>111918</xdr:rowOff>
    </xdr:from>
    <xdr:to>
      <xdr:col>129</xdr:col>
      <xdr:colOff>72310</xdr:colOff>
      <xdr:row>12</xdr:row>
      <xdr:rowOff>90299</xdr:rowOff>
    </xdr:to>
    <xdr:sp macro="" textlink="">
      <xdr:nvSpPr>
        <xdr:cNvPr id="75" name="Text Box 5"/>
        <xdr:cNvSpPr txBox="1">
          <a:spLocks noChangeArrowheads="1"/>
        </xdr:cNvSpPr>
      </xdr:nvSpPr>
      <xdr:spPr bwMode="auto">
        <a:xfrm>
          <a:off x="71961375" y="1731168"/>
          <a:ext cx="6749335" cy="140306"/>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r>
            <a:rPr lang="cs-CZ" sz="800" b="0" i="0" u="none" strike="noStrike" baseline="0">
              <a:solidFill>
                <a:srgbClr val="000000"/>
              </a:solidFill>
              <a:latin typeface="Arial Narrow" panose="020B0606020202030204" pitchFamily="34" charset="0"/>
              <a:cs typeface="Arial"/>
            </a:rPr>
            <a:t> </a:t>
          </a:r>
        </a:p>
      </xdr:txBody>
    </xdr:sp>
    <xdr:clientData/>
  </xdr:twoCellAnchor>
  <xdr:twoCellAnchor>
    <xdr:from>
      <xdr:col>127</xdr:col>
      <xdr:colOff>56834</xdr:colOff>
      <xdr:row>17</xdr:row>
      <xdr:rowOff>88601</xdr:rowOff>
    </xdr:from>
    <xdr:to>
      <xdr:col>129</xdr:col>
      <xdr:colOff>9806</xdr:colOff>
      <xdr:row>17</xdr:row>
      <xdr:rowOff>90984</xdr:rowOff>
    </xdr:to>
    <xdr:cxnSp macro="">
      <xdr:nvCxnSpPr>
        <xdr:cNvPr id="76" name="Přímá spojnice 75"/>
        <xdr:cNvCxnSpPr/>
      </xdr:nvCxnSpPr>
      <xdr:spPr>
        <a:xfrm flipV="1">
          <a:off x="77476034" y="2679401"/>
          <a:ext cx="1172172" cy="238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20241</xdr:colOff>
      <xdr:row>17</xdr:row>
      <xdr:rowOff>2381</xdr:rowOff>
    </xdr:from>
    <xdr:to>
      <xdr:col>127</xdr:col>
      <xdr:colOff>63977</xdr:colOff>
      <xdr:row>18</xdr:row>
      <xdr:rowOff>22434</xdr:rowOff>
    </xdr:to>
    <xdr:sp macro="" textlink="">
      <xdr:nvSpPr>
        <xdr:cNvPr id="77" name="Text Box 5"/>
        <xdr:cNvSpPr txBox="1">
          <a:spLocks noChangeArrowheads="1"/>
        </xdr:cNvSpPr>
      </xdr:nvSpPr>
      <xdr:spPr bwMode="auto">
        <a:xfrm>
          <a:off x="70733841" y="2593181"/>
          <a:ext cx="6749336" cy="181978"/>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r>
            <a:rPr lang="cs-CZ" sz="800" b="0" i="0" u="none" strike="noStrike" baseline="0">
              <a:solidFill>
                <a:srgbClr val="000000"/>
              </a:solidFill>
              <a:latin typeface="Arial Narrow" panose="020B0606020202030204" pitchFamily="34" charset="0"/>
              <a:cs typeface="Arial"/>
            </a:rPr>
            <a:t> </a:t>
          </a:r>
        </a:p>
      </xdr:txBody>
    </xdr:sp>
    <xdr:clientData/>
  </xdr:twoCellAnchor>
  <xdr:twoCellAnchor>
    <xdr:from>
      <xdr:col>125</xdr:col>
      <xdr:colOff>60405</xdr:colOff>
      <xdr:row>22</xdr:row>
      <xdr:rowOff>62407</xdr:rowOff>
    </xdr:from>
    <xdr:to>
      <xdr:col>127</xdr:col>
      <xdr:colOff>13378</xdr:colOff>
      <xdr:row>22</xdr:row>
      <xdr:rowOff>64790</xdr:rowOff>
    </xdr:to>
    <xdr:cxnSp macro="">
      <xdr:nvCxnSpPr>
        <xdr:cNvPr id="78" name="Přímá spojnice 77"/>
        <xdr:cNvCxnSpPr/>
      </xdr:nvCxnSpPr>
      <xdr:spPr>
        <a:xfrm flipV="1">
          <a:off x="76260405" y="3462832"/>
          <a:ext cx="1172173" cy="238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114</xdr:col>
      <xdr:colOff>23813</xdr:colOff>
      <xdr:row>21</xdr:row>
      <xdr:rowOff>136921</xdr:rowOff>
    </xdr:from>
    <xdr:to>
      <xdr:col>125</xdr:col>
      <xdr:colOff>67548</xdr:colOff>
      <xdr:row>22</xdr:row>
      <xdr:rowOff>156974</xdr:rowOff>
    </xdr:to>
    <xdr:sp macro="" textlink="">
      <xdr:nvSpPr>
        <xdr:cNvPr id="79" name="Text Box 5"/>
        <xdr:cNvSpPr txBox="1">
          <a:spLocks noChangeArrowheads="1"/>
        </xdr:cNvSpPr>
      </xdr:nvSpPr>
      <xdr:spPr bwMode="auto">
        <a:xfrm>
          <a:off x="69518213" y="3375421"/>
          <a:ext cx="6749335" cy="181978"/>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r>
            <a:rPr lang="cs-CZ" sz="800" b="0" i="0" u="none" strike="noStrike" baseline="0">
              <a:solidFill>
                <a:srgbClr val="000000"/>
              </a:solidFill>
              <a:latin typeface="Arial Narrow" panose="020B0606020202030204" pitchFamily="34" charset="0"/>
              <a:cs typeface="Arial"/>
            </a:rPr>
            <a:t> </a:t>
          </a:r>
        </a:p>
      </xdr:txBody>
    </xdr:sp>
    <xdr:clientData/>
  </xdr:twoCellAnchor>
  <xdr:twoCellAnchor>
    <xdr:from>
      <xdr:col>128</xdr:col>
      <xdr:colOff>26216</xdr:colOff>
      <xdr:row>40</xdr:row>
      <xdr:rowOff>78906</xdr:rowOff>
    </xdr:from>
    <xdr:to>
      <xdr:col>129</xdr:col>
      <xdr:colOff>56579</xdr:colOff>
      <xdr:row>40</xdr:row>
      <xdr:rowOff>81289</xdr:rowOff>
    </xdr:to>
    <xdr:cxnSp macro="">
      <xdr:nvCxnSpPr>
        <xdr:cNvPr id="80" name="Přímá spojnice 79"/>
        <xdr:cNvCxnSpPr/>
      </xdr:nvCxnSpPr>
      <xdr:spPr>
        <a:xfrm flipV="1">
          <a:off x="9779816" y="6414392"/>
          <a:ext cx="106563" cy="238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65824</xdr:colOff>
      <xdr:row>39</xdr:row>
      <xdr:rowOff>145086</xdr:rowOff>
    </xdr:from>
    <xdr:to>
      <xdr:col>128</xdr:col>
      <xdr:colOff>33359</xdr:colOff>
      <xdr:row>41</xdr:row>
      <xdr:rowOff>11718</xdr:rowOff>
    </xdr:to>
    <xdr:sp macro="" textlink="">
      <xdr:nvSpPr>
        <xdr:cNvPr id="81" name="Text Box 5"/>
        <xdr:cNvSpPr txBox="1">
          <a:spLocks noChangeArrowheads="1"/>
        </xdr:cNvSpPr>
      </xdr:nvSpPr>
      <xdr:spPr bwMode="auto">
        <a:xfrm>
          <a:off x="8905024" y="6328172"/>
          <a:ext cx="881935" cy="171432"/>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r>
            <a:rPr lang="cs-CZ" sz="800" b="0" i="0" u="none" strike="noStrike" baseline="0">
              <a:solidFill>
                <a:srgbClr val="000000"/>
              </a:solidFill>
              <a:latin typeface="Arial Narrow" panose="020B0606020202030204" pitchFamily="34" charset="0"/>
              <a:cs typeface="Arial"/>
            </a:rPr>
            <a:t> </a:t>
          </a:r>
        </a:p>
      </xdr:txBody>
    </xdr:sp>
    <xdr:clientData/>
  </xdr:twoCellAnchor>
  <xdr:twoCellAnchor>
    <xdr:from>
      <xdr:col>127</xdr:col>
      <xdr:colOff>26217</xdr:colOff>
      <xdr:row>38</xdr:row>
      <xdr:rowOff>80946</xdr:rowOff>
    </xdr:from>
    <xdr:to>
      <xdr:col>128</xdr:col>
      <xdr:colOff>56581</xdr:colOff>
      <xdr:row>38</xdr:row>
      <xdr:rowOff>83329</xdr:rowOff>
    </xdr:to>
    <xdr:cxnSp macro="">
      <xdr:nvCxnSpPr>
        <xdr:cNvPr id="82" name="Přímá spojnice 81"/>
        <xdr:cNvCxnSpPr/>
      </xdr:nvCxnSpPr>
      <xdr:spPr>
        <a:xfrm flipV="1">
          <a:off x="9703617" y="6111632"/>
          <a:ext cx="106564" cy="238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115</xdr:col>
      <xdr:colOff>67016</xdr:colOff>
      <xdr:row>37</xdr:row>
      <xdr:rowOff>147126</xdr:rowOff>
    </xdr:from>
    <xdr:to>
      <xdr:col>127</xdr:col>
      <xdr:colOff>33360</xdr:colOff>
      <xdr:row>39</xdr:row>
      <xdr:rowOff>14778</xdr:rowOff>
    </xdr:to>
    <xdr:sp macro="" textlink="">
      <xdr:nvSpPr>
        <xdr:cNvPr id="83" name="Text Box 5"/>
        <xdr:cNvSpPr txBox="1">
          <a:spLocks noChangeArrowheads="1"/>
        </xdr:cNvSpPr>
      </xdr:nvSpPr>
      <xdr:spPr bwMode="auto">
        <a:xfrm>
          <a:off x="8830016" y="6025412"/>
          <a:ext cx="880744" cy="172452"/>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r>
            <a:rPr lang="cs-CZ" sz="800" b="0" i="0" u="none" strike="noStrike" baseline="0">
              <a:solidFill>
                <a:srgbClr val="000000"/>
              </a:solidFill>
              <a:latin typeface="Arial Narrow" panose="020B0606020202030204" pitchFamily="34" charset="0"/>
              <a:cs typeface="Arial"/>
            </a:rPr>
            <a:t> </a:t>
          </a:r>
        </a:p>
      </xdr:txBody>
    </xdr:sp>
    <xdr:clientData/>
  </xdr:twoCellAnchor>
  <xdr:twoCellAnchor>
    <xdr:from>
      <xdr:col>129</xdr:col>
      <xdr:colOff>13970</xdr:colOff>
      <xdr:row>43</xdr:row>
      <xdr:rowOff>10020</xdr:rowOff>
    </xdr:from>
    <xdr:to>
      <xdr:col>130</xdr:col>
      <xdr:colOff>44334</xdr:colOff>
      <xdr:row>43</xdr:row>
      <xdr:rowOff>12403</xdr:rowOff>
    </xdr:to>
    <xdr:cxnSp macro="">
      <xdr:nvCxnSpPr>
        <xdr:cNvPr id="84" name="Přímá spojnice 83"/>
        <xdr:cNvCxnSpPr/>
      </xdr:nvCxnSpPr>
      <xdr:spPr>
        <a:xfrm flipV="1">
          <a:off x="78652370" y="6972795"/>
          <a:ext cx="639964" cy="238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54769</xdr:colOff>
      <xdr:row>42</xdr:row>
      <xdr:rowOff>84534</xdr:rowOff>
    </xdr:from>
    <xdr:to>
      <xdr:col>129</xdr:col>
      <xdr:colOff>21113</xdr:colOff>
      <xdr:row>43</xdr:row>
      <xdr:rowOff>104587</xdr:rowOff>
    </xdr:to>
    <xdr:sp macro="" textlink="">
      <xdr:nvSpPr>
        <xdr:cNvPr id="85" name="Text Box 5"/>
        <xdr:cNvSpPr txBox="1">
          <a:spLocks noChangeArrowheads="1"/>
        </xdr:cNvSpPr>
      </xdr:nvSpPr>
      <xdr:spPr bwMode="auto">
        <a:xfrm>
          <a:off x="71377969" y="6885384"/>
          <a:ext cx="7281544" cy="181978"/>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r>
            <a:rPr lang="cs-CZ" sz="800" b="0" i="0" u="none" strike="noStrike" baseline="0">
              <a:solidFill>
                <a:srgbClr val="000000"/>
              </a:solidFill>
              <a:latin typeface="Arial Narrow" panose="020B0606020202030204" pitchFamily="34" charset="0"/>
              <a:cs typeface="Arial"/>
            </a:rPr>
            <a:t> </a:t>
          </a:r>
        </a:p>
      </xdr:txBody>
    </xdr:sp>
    <xdr:clientData/>
  </xdr:twoCellAnchor>
  <xdr:twoCellAnchor>
    <xdr:from>
      <xdr:col>83</xdr:col>
      <xdr:colOff>65720</xdr:colOff>
      <xdr:row>29</xdr:row>
      <xdr:rowOff>162420</xdr:rowOff>
    </xdr:from>
    <xdr:to>
      <xdr:col>85</xdr:col>
      <xdr:colOff>19073</xdr:colOff>
      <xdr:row>29</xdr:row>
      <xdr:rowOff>164803</xdr:rowOff>
    </xdr:to>
    <xdr:cxnSp macro="">
      <xdr:nvCxnSpPr>
        <xdr:cNvPr id="86" name="Přímá spojnice 85"/>
        <xdr:cNvCxnSpPr/>
      </xdr:nvCxnSpPr>
      <xdr:spPr>
        <a:xfrm flipV="1">
          <a:off x="50662520" y="4858245"/>
          <a:ext cx="1172553" cy="238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25028</xdr:colOff>
      <xdr:row>29</xdr:row>
      <xdr:rowOff>76200</xdr:rowOff>
    </xdr:from>
    <xdr:to>
      <xdr:col>96</xdr:col>
      <xdr:colOff>68763</xdr:colOff>
      <xdr:row>30</xdr:row>
      <xdr:rowOff>84346</xdr:rowOff>
    </xdr:to>
    <xdr:sp macro="" textlink="">
      <xdr:nvSpPr>
        <xdr:cNvPr id="87" name="Text Box 5"/>
        <xdr:cNvSpPr txBox="1">
          <a:spLocks noChangeArrowheads="1"/>
        </xdr:cNvSpPr>
      </xdr:nvSpPr>
      <xdr:spPr bwMode="auto">
        <a:xfrm>
          <a:off x="51841028" y="4772025"/>
          <a:ext cx="6749335" cy="170071"/>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r>
            <a:rPr lang="cs-CZ" sz="800" b="0" i="0" u="none" strike="noStrike" baseline="0">
              <a:solidFill>
                <a:srgbClr val="000000"/>
              </a:solidFill>
              <a:latin typeface="Arial Narrow" panose="020B0606020202030204" pitchFamily="34" charset="0"/>
              <a:cs typeface="Arial"/>
            </a:rPr>
            <a:t> </a:t>
          </a:r>
        </a:p>
      </xdr:txBody>
    </xdr:sp>
    <xdr:clientData/>
  </xdr:twoCellAnchor>
  <xdr:twoCellAnchor>
    <xdr:from>
      <xdr:col>85</xdr:col>
      <xdr:colOff>41949</xdr:colOff>
      <xdr:row>33</xdr:row>
      <xdr:rowOff>15463</xdr:rowOff>
    </xdr:from>
    <xdr:to>
      <xdr:col>86</xdr:col>
      <xdr:colOff>72312</xdr:colOff>
      <xdr:row>33</xdr:row>
      <xdr:rowOff>17846</xdr:rowOff>
    </xdr:to>
    <xdr:cxnSp macro="">
      <xdr:nvCxnSpPr>
        <xdr:cNvPr id="88" name="Přímá spojnice 87"/>
        <xdr:cNvCxnSpPr/>
      </xdr:nvCxnSpPr>
      <xdr:spPr>
        <a:xfrm flipV="1">
          <a:off x="6518949" y="5284149"/>
          <a:ext cx="106563" cy="238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87</xdr:col>
      <xdr:colOff>2067</xdr:colOff>
      <xdr:row>32</xdr:row>
      <xdr:rowOff>234043</xdr:rowOff>
    </xdr:from>
    <xdr:to>
      <xdr:col>98</xdr:col>
      <xdr:colOff>44992</xdr:colOff>
      <xdr:row>33</xdr:row>
      <xdr:rowOff>97896</xdr:rowOff>
    </xdr:to>
    <xdr:sp macro="" textlink="">
      <xdr:nvSpPr>
        <xdr:cNvPr id="89" name="Text Box 5"/>
        <xdr:cNvSpPr txBox="1">
          <a:spLocks noChangeArrowheads="1"/>
        </xdr:cNvSpPr>
      </xdr:nvSpPr>
      <xdr:spPr bwMode="auto">
        <a:xfrm>
          <a:off x="6631467" y="5197929"/>
          <a:ext cx="881125" cy="168653"/>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r>
            <a:rPr lang="cs-CZ" sz="800" b="0" i="0" u="none" strike="noStrike" baseline="0">
              <a:solidFill>
                <a:srgbClr val="000000"/>
              </a:solidFill>
              <a:latin typeface="Arial Narrow" panose="020B0606020202030204" pitchFamily="34" charset="0"/>
              <a:cs typeface="Arial"/>
            </a:rPr>
            <a:t> </a:t>
          </a:r>
        </a:p>
      </xdr:txBody>
    </xdr:sp>
    <xdr:clientData/>
  </xdr:twoCellAnchor>
  <xdr:twoCellAnchor>
    <xdr:from>
      <xdr:col>90</xdr:col>
      <xdr:colOff>2338</xdr:colOff>
      <xdr:row>42</xdr:row>
      <xdr:rowOff>82946</xdr:rowOff>
    </xdr:from>
    <xdr:to>
      <xdr:col>91</xdr:col>
      <xdr:colOff>32702</xdr:colOff>
      <xdr:row>42</xdr:row>
      <xdr:rowOff>85329</xdr:rowOff>
    </xdr:to>
    <xdr:cxnSp macro="">
      <xdr:nvCxnSpPr>
        <xdr:cNvPr id="90" name="Přímá spojnice 89"/>
        <xdr:cNvCxnSpPr/>
      </xdr:nvCxnSpPr>
      <xdr:spPr>
        <a:xfrm flipV="1">
          <a:off x="6596569" y="6743119"/>
          <a:ext cx="103633" cy="238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38657</xdr:colOff>
      <xdr:row>41</xdr:row>
      <xdr:rowOff>150591</xdr:rowOff>
    </xdr:from>
    <xdr:to>
      <xdr:col>103</xdr:col>
      <xdr:colOff>5381</xdr:colOff>
      <xdr:row>43</xdr:row>
      <xdr:rowOff>12978</xdr:rowOff>
    </xdr:to>
    <xdr:sp macro="" textlink="">
      <xdr:nvSpPr>
        <xdr:cNvPr id="91" name="Text Box 5"/>
        <xdr:cNvSpPr txBox="1">
          <a:spLocks noChangeArrowheads="1"/>
        </xdr:cNvSpPr>
      </xdr:nvSpPr>
      <xdr:spPr bwMode="auto">
        <a:xfrm>
          <a:off x="6706157" y="6656899"/>
          <a:ext cx="845955" cy="170117"/>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r>
            <a:rPr lang="cs-CZ" sz="800" b="0" i="0" u="none" strike="noStrike" baseline="0">
              <a:solidFill>
                <a:srgbClr val="000000"/>
              </a:solidFill>
              <a:latin typeface="Arial Narrow" panose="020B0606020202030204" pitchFamily="34" charset="0"/>
              <a:cs typeface="Arial"/>
            </a:rPr>
            <a:t> </a:t>
          </a:r>
        </a:p>
      </xdr:txBody>
    </xdr:sp>
    <xdr:clientData/>
  </xdr:twoCellAnchor>
  <xdr:twoCellAnchor>
    <xdr:from>
      <xdr:col>101</xdr:col>
      <xdr:colOff>18877</xdr:colOff>
      <xdr:row>29</xdr:row>
      <xdr:rowOff>37466</xdr:rowOff>
    </xdr:from>
    <xdr:to>
      <xdr:col>102</xdr:col>
      <xdr:colOff>49241</xdr:colOff>
      <xdr:row>29</xdr:row>
      <xdr:rowOff>39849</xdr:rowOff>
    </xdr:to>
    <xdr:cxnSp macro="">
      <xdr:nvCxnSpPr>
        <xdr:cNvPr id="92" name="Přímá spojnice 91"/>
        <xdr:cNvCxnSpPr/>
      </xdr:nvCxnSpPr>
      <xdr:spPr>
        <a:xfrm flipV="1">
          <a:off x="7715077" y="4522380"/>
          <a:ext cx="106564" cy="238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55196</xdr:colOff>
      <xdr:row>28</xdr:row>
      <xdr:rowOff>103646</xdr:rowOff>
    </xdr:from>
    <xdr:to>
      <xdr:col>114</xdr:col>
      <xdr:colOff>21920</xdr:colOff>
      <xdr:row>29</xdr:row>
      <xdr:rowOff>130437</xdr:rowOff>
    </xdr:to>
    <xdr:sp macro="" textlink="">
      <xdr:nvSpPr>
        <xdr:cNvPr id="93" name="Text Box 5"/>
        <xdr:cNvSpPr txBox="1">
          <a:spLocks noChangeArrowheads="1"/>
        </xdr:cNvSpPr>
      </xdr:nvSpPr>
      <xdr:spPr bwMode="auto">
        <a:xfrm>
          <a:off x="7827596" y="4436160"/>
          <a:ext cx="881124" cy="179191"/>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r>
            <a:rPr lang="cs-CZ" sz="800" b="0" i="0" u="none" strike="noStrike" baseline="0">
              <a:solidFill>
                <a:srgbClr val="000000"/>
              </a:solidFill>
              <a:latin typeface="Arial Narrow" panose="020B0606020202030204" pitchFamily="34" charset="0"/>
              <a:cs typeface="Arial"/>
            </a:rPr>
            <a:t> </a:t>
          </a:r>
        </a:p>
      </xdr:txBody>
    </xdr:sp>
    <xdr:clientData/>
  </xdr:twoCellAnchor>
  <xdr:twoCellAnchor>
    <xdr:from>
      <xdr:col>102</xdr:col>
      <xdr:colOff>2526</xdr:colOff>
      <xdr:row>31</xdr:row>
      <xdr:rowOff>10167</xdr:rowOff>
    </xdr:from>
    <xdr:to>
      <xdr:col>103</xdr:col>
      <xdr:colOff>32889</xdr:colOff>
      <xdr:row>31</xdr:row>
      <xdr:rowOff>12550</xdr:rowOff>
    </xdr:to>
    <xdr:cxnSp macro="">
      <xdr:nvCxnSpPr>
        <xdr:cNvPr id="94" name="Přímá spojnice 93"/>
        <xdr:cNvCxnSpPr/>
      </xdr:nvCxnSpPr>
      <xdr:spPr>
        <a:xfrm flipV="1">
          <a:off x="7774926" y="4821653"/>
          <a:ext cx="106563" cy="238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103</xdr:col>
      <xdr:colOff>41774</xdr:colOff>
      <xdr:row>30</xdr:row>
      <xdr:rowOff>87233</xdr:rowOff>
    </xdr:from>
    <xdr:to>
      <xdr:col>115</xdr:col>
      <xdr:colOff>5569</xdr:colOff>
      <xdr:row>31</xdr:row>
      <xdr:rowOff>92599</xdr:rowOff>
    </xdr:to>
    <xdr:sp macro="" textlink="">
      <xdr:nvSpPr>
        <xdr:cNvPr id="95" name="Text Box 5"/>
        <xdr:cNvSpPr txBox="1">
          <a:spLocks noChangeArrowheads="1"/>
        </xdr:cNvSpPr>
      </xdr:nvSpPr>
      <xdr:spPr bwMode="auto">
        <a:xfrm>
          <a:off x="7890374" y="4735433"/>
          <a:ext cx="878195" cy="168652"/>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r>
            <a:rPr lang="cs-CZ" sz="800" b="0" i="0" u="none" strike="noStrike" baseline="0">
              <a:solidFill>
                <a:srgbClr val="000000"/>
              </a:solidFill>
              <a:latin typeface="Arial Narrow" panose="020B0606020202030204" pitchFamily="34" charset="0"/>
              <a:cs typeface="Arial"/>
            </a:rPr>
            <a:t> </a:t>
          </a:r>
        </a:p>
      </xdr:txBody>
    </xdr:sp>
    <xdr:clientData/>
  </xdr:twoCellAnchor>
  <xdr:twoCellAnchor>
    <xdr:from>
      <xdr:col>104</xdr:col>
      <xdr:colOff>3116</xdr:colOff>
      <xdr:row>34</xdr:row>
      <xdr:rowOff>19894</xdr:rowOff>
    </xdr:from>
    <xdr:to>
      <xdr:col>105</xdr:col>
      <xdr:colOff>33481</xdr:colOff>
      <xdr:row>34</xdr:row>
      <xdr:rowOff>22277</xdr:rowOff>
    </xdr:to>
    <xdr:cxnSp macro="">
      <xdr:nvCxnSpPr>
        <xdr:cNvPr id="98" name="Přímá spojnice 97"/>
        <xdr:cNvCxnSpPr/>
      </xdr:nvCxnSpPr>
      <xdr:spPr>
        <a:xfrm flipV="1">
          <a:off x="7927916" y="5440980"/>
          <a:ext cx="106565" cy="238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39436</xdr:colOff>
      <xdr:row>33</xdr:row>
      <xdr:rowOff>86074</xdr:rowOff>
    </xdr:from>
    <xdr:to>
      <xdr:col>117</xdr:col>
      <xdr:colOff>6159</xdr:colOff>
      <xdr:row>34</xdr:row>
      <xdr:rowOff>102326</xdr:rowOff>
    </xdr:to>
    <xdr:sp macro="" textlink="">
      <xdr:nvSpPr>
        <xdr:cNvPr id="99" name="Text Box 5"/>
        <xdr:cNvSpPr txBox="1">
          <a:spLocks noChangeArrowheads="1"/>
        </xdr:cNvSpPr>
      </xdr:nvSpPr>
      <xdr:spPr bwMode="auto">
        <a:xfrm>
          <a:off x="8040436" y="5354760"/>
          <a:ext cx="881123" cy="168652"/>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r>
            <a:rPr lang="cs-CZ" sz="800" b="0" i="0" u="none" strike="noStrike" baseline="0">
              <a:solidFill>
                <a:srgbClr val="000000"/>
              </a:solidFill>
              <a:latin typeface="Arial Narrow" panose="020B0606020202030204" pitchFamily="34" charset="0"/>
              <a:cs typeface="Arial"/>
            </a:rPr>
            <a:t> </a:t>
          </a:r>
        </a:p>
      </xdr:txBody>
    </xdr:sp>
    <xdr:clientData/>
  </xdr:twoCellAnchor>
  <xdr:twoCellAnchor>
    <xdr:from>
      <xdr:col>124</xdr:col>
      <xdr:colOff>61976</xdr:colOff>
      <xdr:row>25</xdr:row>
      <xdr:rowOff>7160</xdr:rowOff>
    </xdr:from>
    <xdr:to>
      <xdr:col>126</xdr:col>
      <xdr:colOff>4606</xdr:colOff>
      <xdr:row>25</xdr:row>
      <xdr:rowOff>9543</xdr:rowOff>
    </xdr:to>
    <xdr:cxnSp macro="">
      <xdr:nvCxnSpPr>
        <xdr:cNvPr id="100" name="Přímá spojnice 19"/>
        <xdr:cNvCxnSpPr/>
      </xdr:nvCxnSpPr>
      <xdr:spPr>
        <a:xfrm flipV="1">
          <a:off x="9788682" y="3918013"/>
          <a:ext cx="99512" cy="238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114</xdr:col>
      <xdr:colOff>9869</xdr:colOff>
      <xdr:row>24</xdr:row>
      <xdr:rowOff>86255</xdr:rowOff>
    </xdr:from>
    <xdr:to>
      <xdr:col>124</xdr:col>
      <xdr:colOff>69119</xdr:colOff>
      <xdr:row>25</xdr:row>
      <xdr:rowOff>101727</xdr:rowOff>
    </xdr:to>
    <xdr:sp macro="" textlink="">
      <xdr:nvSpPr>
        <xdr:cNvPr id="101" name="Text Box 5"/>
        <xdr:cNvSpPr txBox="1">
          <a:spLocks noChangeArrowheads="1"/>
        </xdr:cNvSpPr>
      </xdr:nvSpPr>
      <xdr:spPr bwMode="auto">
        <a:xfrm>
          <a:off x="8952163" y="3840226"/>
          <a:ext cx="843662" cy="172354"/>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r>
            <a:rPr lang="cs-CZ" sz="800" b="0" i="0" u="none" strike="noStrike" baseline="0">
              <a:solidFill>
                <a:srgbClr val="000000"/>
              </a:solidFill>
              <a:latin typeface="Arial Narrow" panose="020B0606020202030204" pitchFamily="34" charset="0"/>
              <a:cs typeface="Arial"/>
            </a:rPr>
            <a:t> </a:t>
          </a:r>
        </a:p>
      </xdr:txBody>
    </xdr:sp>
    <xdr:clientData/>
  </xdr:twoCellAnchor>
  <xdr:twoCellAnchor>
    <xdr:from>
      <xdr:col>37</xdr:col>
      <xdr:colOff>1464</xdr:colOff>
      <xdr:row>31</xdr:row>
      <xdr:rowOff>91032</xdr:rowOff>
    </xdr:from>
    <xdr:to>
      <xdr:col>38</xdr:col>
      <xdr:colOff>27707</xdr:colOff>
      <xdr:row>31</xdr:row>
      <xdr:rowOff>93415</xdr:rowOff>
    </xdr:to>
    <xdr:cxnSp macro="">
      <xdr:nvCxnSpPr>
        <xdr:cNvPr id="102" name="Přímá spojnice 19"/>
        <xdr:cNvCxnSpPr/>
      </xdr:nvCxnSpPr>
      <xdr:spPr>
        <a:xfrm flipV="1">
          <a:off x="2712426" y="4904820"/>
          <a:ext cx="99512" cy="238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38142</xdr:colOff>
      <xdr:row>31</xdr:row>
      <xdr:rowOff>16261</xdr:rowOff>
    </xdr:from>
    <xdr:to>
      <xdr:col>37</xdr:col>
      <xdr:colOff>8607</xdr:colOff>
      <xdr:row>32</xdr:row>
      <xdr:rowOff>31733</xdr:rowOff>
    </xdr:to>
    <xdr:sp macro="" textlink="">
      <xdr:nvSpPr>
        <xdr:cNvPr id="103" name="Text Box 5"/>
        <xdr:cNvSpPr txBox="1">
          <a:spLocks noChangeArrowheads="1"/>
        </xdr:cNvSpPr>
      </xdr:nvSpPr>
      <xdr:spPr bwMode="auto">
        <a:xfrm>
          <a:off x="1869873" y="4830049"/>
          <a:ext cx="849696" cy="169338"/>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r>
            <a:rPr lang="cs-CZ" sz="800" b="0" i="0" u="none" strike="noStrike" baseline="0">
              <a:solidFill>
                <a:srgbClr val="000000"/>
              </a:solidFill>
              <a:latin typeface="Arial Narrow" panose="020B0606020202030204" pitchFamily="34" charset="0"/>
              <a:cs typeface="Arial"/>
            </a:rPr>
            <a:t> </a:t>
          </a:r>
        </a:p>
      </xdr:txBody>
    </xdr:sp>
    <xdr:clientData/>
  </xdr:twoCellAnchor>
  <xdr:twoCellAnchor>
    <xdr:from>
      <xdr:col>35</xdr:col>
      <xdr:colOff>57293</xdr:colOff>
      <xdr:row>25</xdr:row>
      <xdr:rowOff>144483</xdr:rowOff>
    </xdr:from>
    <xdr:to>
      <xdr:col>37</xdr:col>
      <xdr:colOff>11838</xdr:colOff>
      <xdr:row>25</xdr:row>
      <xdr:rowOff>146866</xdr:rowOff>
    </xdr:to>
    <xdr:cxnSp macro="">
      <xdr:nvCxnSpPr>
        <xdr:cNvPr id="104" name="Přímá spojnice 51"/>
        <xdr:cNvCxnSpPr/>
      </xdr:nvCxnSpPr>
      <xdr:spPr>
        <a:xfrm flipV="1">
          <a:off x="2666315" y="3979331"/>
          <a:ext cx="103632" cy="238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34060</xdr:colOff>
      <xdr:row>25</xdr:row>
      <xdr:rowOff>58263</xdr:rowOff>
    </xdr:from>
    <xdr:to>
      <xdr:col>35</xdr:col>
      <xdr:colOff>64436</xdr:colOff>
      <xdr:row>26</xdr:row>
      <xdr:rowOff>78315</xdr:rowOff>
    </xdr:to>
    <xdr:sp macro="" textlink="">
      <xdr:nvSpPr>
        <xdr:cNvPr id="105" name="Text Box 5"/>
        <xdr:cNvSpPr txBox="1">
          <a:spLocks noChangeArrowheads="1"/>
        </xdr:cNvSpPr>
      </xdr:nvSpPr>
      <xdr:spPr bwMode="auto">
        <a:xfrm>
          <a:off x="1823103" y="3893111"/>
          <a:ext cx="850355" cy="169139"/>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r>
            <a:rPr lang="cs-CZ" sz="800" b="0" i="0" u="none" strike="noStrike" baseline="0">
              <a:solidFill>
                <a:srgbClr val="000000"/>
              </a:solidFill>
              <a:latin typeface="Arial Narrow" panose="020B0606020202030204" pitchFamily="34" charset="0"/>
              <a:cs typeface="Arial"/>
            </a:rPr>
            <a:t> </a:t>
          </a:r>
        </a:p>
      </xdr:txBody>
    </xdr:sp>
    <xdr:clientData/>
  </xdr:twoCellAnchor>
  <xdr:twoCellAnchor>
    <xdr:from>
      <xdr:col>213</xdr:col>
      <xdr:colOff>409258</xdr:colOff>
      <xdr:row>20</xdr:row>
      <xdr:rowOff>55575</xdr:rowOff>
    </xdr:from>
    <xdr:to>
      <xdr:col>213</xdr:col>
      <xdr:colOff>514164</xdr:colOff>
      <xdr:row>20</xdr:row>
      <xdr:rowOff>57958</xdr:rowOff>
    </xdr:to>
    <xdr:cxnSp macro="">
      <xdr:nvCxnSpPr>
        <xdr:cNvPr id="106" name="Přímá spojnice 69"/>
        <xdr:cNvCxnSpPr/>
      </xdr:nvCxnSpPr>
      <xdr:spPr>
        <a:xfrm flipV="1">
          <a:off x="61882780" y="3111858"/>
          <a:ext cx="104906" cy="238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212</xdr:col>
      <xdr:colOff>168447</xdr:colOff>
      <xdr:row>19</xdr:row>
      <xdr:rowOff>130089</xdr:rowOff>
    </xdr:from>
    <xdr:to>
      <xdr:col>213</xdr:col>
      <xdr:colOff>416401</xdr:colOff>
      <xdr:row>21</xdr:row>
      <xdr:rowOff>1055</xdr:rowOff>
    </xdr:to>
    <xdr:sp macro="" textlink="">
      <xdr:nvSpPr>
        <xdr:cNvPr id="107" name="Text Box 5"/>
        <xdr:cNvSpPr txBox="1">
          <a:spLocks noChangeArrowheads="1"/>
        </xdr:cNvSpPr>
      </xdr:nvSpPr>
      <xdr:spPr bwMode="auto">
        <a:xfrm>
          <a:off x="61029056" y="3037285"/>
          <a:ext cx="860867" cy="169140"/>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r>
            <a:rPr lang="cs-CZ" sz="800" b="0" i="0" u="none" strike="noStrike" baseline="0">
              <a:solidFill>
                <a:srgbClr val="000000"/>
              </a:solidFill>
              <a:latin typeface="Arial Narrow" panose="020B0606020202030204" pitchFamily="34" charset="0"/>
              <a:cs typeface="Arial"/>
            </a:rPr>
            <a:t> </a:t>
          </a:r>
        </a:p>
      </xdr:txBody>
    </xdr:sp>
    <xdr:clientData/>
  </xdr:twoCellAnchor>
  <xdr:twoCellAnchor>
    <xdr:from>
      <xdr:col>113</xdr:col>
      <xdr:colOff>64702</xdr:colOff>
      <xdr:row>17</xdr:row>
      <xdr:rowOff>10021</xdr:rowOff>
    </xdr:from>
    <xdr:to>
      <xdr:col>115</xdr:col>
      <xdr:colOff>20521</xdr:colOff>
      <xdr:row>17</xdr:row>
      <xdr:rowOff>12404</xdr:rowOff>
    </xdr:to>
    <xdr:cxnSp macro="">
      <xdr:nvCxnSpPr>
        <xdr:cNvPr id="108" name="Přímá spojnice 69"/>
        <xdr:cNvCxnSpPr/>
      </xdr:nvCxnSpPr>
      <xdr:spPr>
        <a:xfrm flipV="1">
          <a:off x="8488115" y="2619043"/>
          <a:ext cx="104906" cy="238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22673</xdr:colOff>
      <xdr:row>16</xdr:row>
      <xdr:rowOff>76253</xdr:rowOff>
    </xdr:from>
    <xdr:to>
      <xdr:col>113</xdr:col>
      <xdr:colOff>63562</xdr:colOff>
      <xdr:row>17</xdr:row>
      <xdr:rowOff>96306</xdr:rowOff>
    </xdr:to>
    <xdr:sp macro="" textlink="">
      <xdr:nvSpPr>
        <xdr:cNvPr id="109" name="Text Box 5"/>
        <xdr:cNvSpPr txBox="1">
          <a:spLocks noChangeArrowheads="1"/>
        </xdr:cNvSpPr>
      </xdr:nvSpPr>
      <xdr:spPr bwMode="auto">
        <a:xfrm>
          <a:off x="7626108" y="2536188"/>
          <a:ext cx="860867" cy="169140"/>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r>
            <a:rPr lang="cs-CZ" sz="800" b="0" i="0" u="none" strike="noStrike" baseline="0">
              <a:solidFill>
                <a:srgbClr val="000000"/>
              </a:solidFill>
              <a:latin typeface="Arial Narrow" panose="020B0606020202030204" pitchFamily="34" charset="0"/>
              <a:cs typeface="Arial"/>
            </a:rPr>
            <a:t> </a:t>
          </a:r>
        </a:p>
      </xdr:txBody>
    </xdr:sp>
    <xdr:clientData/>
  </xdr:twoCellAnchor>
  <xdr:twoCellAnchor>
    <xdr:from>
      <xdr:col>200</xdr:col>
      <xdr:colOff>440555</xdr:colOff>
      <xdr:row>18</xdr:row>
      <xdr:rowOff>30589</xdr:rowOff>
    </xdr:from>
    <xdr:to>
      <xdr:col>200</xdr:col>
      <xdr:colOff>545462</xdr:colOff>
      <xdr:row>18</xdr:row>
      <xdr:rowOff>32972</xdr:rowOff>
    </xdr:to>
    <xdr:cxnSp macro="">
      <xdr:nvCxnSpPr>
        <xdr:cNvPr id="110" name="Přímá spojnice 63"/>
        <xdr:cNvCxnSpPr/>
      </xdr:nvCxnSpPr>
      <xdr:spPr>
        <a:xfrm flipV="1">
          <a:off x="53946207" y="2788698"/>
          <a:ext cx="104907" cy="238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199</xdr:col>
      <xdr:colOff>199746</xdr:colOff>
      <xdr:row>17</xdr:row>
      <xdr:rowOff>105103</xdr:rowOff>
    </xdr:from>
    <xdr:to>
      <xdr:col>200</xdr:col>
      <xdr:colOff>447698</xdr:colOff>
      <xdr:row>18</xdr:row>
      <xdr:rowOff>125156</xdr:rowOff>
    </xdr:to>
    <xdr:sp macro="" textlink="">
      <xdr:nvSpPr>
        <xdr:cNvPr id="111" name="Text Box 5"/>
        <xdr:cNvSpPr txBox="1">
          <a:spLocks noChangeArrowheads="1"/>
        </xdr:cNvSpPr>
      </xdr:nvSpPr>
      <xdr:spPr bwMode="auto">
        <a:xfrm>
          <a:off x="53092485" y="2714125"/>
          <a:ext cx="860865" cy="169140"/>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r>
            <a:rPr lang="cs-CZ" sz="800" b="0" i="0" u="none" strike="noStrike" baseline="0">
              <a:solidFill>
                <a:srgbClr val="000000"/>
              </a:solidFill>
              <a:latin typeface="Arial Narrow" panose="020B0606020202030204" pitchFamily="34" charset="0"/>
              <a:cs typeface="Arial"/>
            </a:rPr>
            <a:t> </a:t>
          </a:r>
        </a:p>
      </xdr:txBody>
    </xdr:sp>
    <xdr:clientData/>
  </xdr:twoCellAnchor>
  <xdr:twoCellAnchor>
    <xdr:from>
      <xdr:col>100</xdr:col>
      <xdr:colOff>46268</xdr:colOff>
      <xdr:row>15</xdr:row>
      <xdr:rowOff>21095</xdr:rowOff>
    </xdr:from>
    <xdr:to>
      <xdr:col>101</xdr:col>
      <xdr:colOff>68940</xdr:colOff>
      <xdr:row>15</xdr:row>
      <xdr:rowOff>23478</xdr:rowOff>
    </xdr:to>
    <xdr:cxnSp macro="">
      <xdr:nvCxnSpPr>
        <xdr:cNvPr id="112" name="Přímá spojnice 63"/>
        <xdr:cNvCxnSpPr/>
      </xdr:nvCxnSpPr>
      <xdr:spPr>
        <a:xfrm flipV="1">
          <a:off x="7890386" y="2363124"/>
          <a:ext cx="101113" cy="238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12767</xdr:colOff>
      <xdr:row>14</xdr:row>
      <xdr:rowOff>102812</xdr:rowOff>
    </xdr:from>
    <xdr:to>
      <xdr:col>100</xdr:col>
      <xdr:colOff>53411</xdr:colOff>
      <xdr:row>15</xdr:row>
      <xdr:rowOff>109259</xdr:rowOff>
    </xdr:to>
    <xdr:sp macro="" textlink="">
      <xdr:nvSpPr>
        <xdr:cNvPr id="113" name="Text Box 5"/>
        <xdr:cNvSpPr txBox="1">
          <a:spLocks noChangeArrowheads="1"/>
        </xdr:cNvSpPr>
      </xdr:nvSpPr>
      <xdr:spPr bwMode="auto">
        <a:xfrm>
          <a:off x="7072473" y="2287959"/>
          <a:ext cx="825056" cy="163329"/>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r>
            <a:rPr lang="cs-CZ" sz="800" b="0" i="0" u="none" strike="noStrike" baseline="0">
              <a:solidFill>
                <a:srgbClr val="000000"/>
              </a:solidFill>
              <a:latin typeface="Arial Narrow" panose="020B0606020202030204" pitchFamily="34" charset="0"/>
              <a:cs typeface="Arial"/>
            </a:rPr>
            <a:t> </a:t>
          </a:r>
        </a:p>
      </xdr:txBody>
    </xdr:sp>
    <xdr:clientData/>
  </xdr:twoCellAnchor>
  <xdr:twoCellAnchor>
    <xdr:from>
      <xdr:col>53</xdr:col>
      <xdr:colOff>62615</xdr:colOff>
      <xdr:row>29</xdr:row>
      <xdr:rowOff>97106</xdr:rowOff>
    </xdr:from>
    <xdr:to>
      <xdr:col>55</xdr:col>
      <xdr:colOff>16779</xdr:colOff>
      <xdr:row>29</xdr:row>
      <xdr:rowOff>99489</xdr:rowOff>
    </xdr:to>
    <xdr:cxnSp macro="">
      <xdr:nvCxnSpPr>
        <xdr:cNvPr id="114" name="Přímá spojnice 21"/>
        <xdr:cNvCxnSpPr/>
      </xdr:nvCxnSpPr>
      <xdr:spPr>
        <a:xfrm flipV="1">
          <a:off x="4101215" y="4582020"/>
          <a:ext cx="106564" cy="238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27214</xdr:colOff>
      <xdr:row>29</xdr:row>
      <xdr:rowOff>10886</xdr:rowOff>
    </xdr:from>
    <xdr:to>
      <xdr:col>53</xdr:col>
      <xdr:colOff>69758</xdr:colOff>
      <xdr:row>30</xdr:row>
      <xdr:rowOff>28387</xdr:rowOff>
    </xdr:to>
    <xdr:sp macro="" textlink="">
      <xdr:nvSpPr>
        <xdr:cNvPr id="115" name="Text Box 5"/>
        <xdr:cNvSpPr txBox="1">
          <a:spLocks noChangeArrowheads="1"/>
        </xdr:cNvSpPr>
      </xdr:nvSpPr>
      <xdr:spPr bwMode="auto">
        <a:xfrm>
          <a:off x="3227614" y="4495800"/>
          <a:ext cx="880744" cy="180787"/>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endParaRPr lang="de-DE" sz="8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cs-CZ" sz="800" b="0" i="0" u="none" strike="noStrike" baseline="0">
            <a:solidFill>
              <a:srgbClr val="000000"/>
            </a:solidFill>
            <a:latin typeface="Arial Narrow" panose="020B0606020202030204" pitchFamily="34" charset="0"/>
            <a:cs typeface="Arial"/>
          </a:endParaRPr>
        </a:p>
      </xdr:txBody>
    </xdr:sp>
    <xdr:clientData/>
  </xdr:twoCellAnchor>
  <xdr:twoCellAnchor>
    <xdr:from>
      <xdr:col>87</xdr:col>
      <xdr:colOff>48986</xdr:colOff>
      <xdr:row>37</xdr:row>
      <xdr:rowOff>91663</xdr:rowOff>
    </xdr:from>
    <xdr:to>
      <xdr:col>89</xdr:col>
      <xdr:colOff>3149</xdr:colOff>
      <xdr:row>37</xdr:row>
      <xdr:rowOff>94046</xdr:rowOff>
    </xdr:to>
    <xdr:cxnSp macro="">
      <xdr:nvCxnSpPr>
        <xdr:cNvPr id="116" name="Přímá spojnice 87"/>
        <xdr:cNvCxnSpPr/>
      </xdr:nvCxnSpPr>
      <xdr:spPr>
        <a:xfrm flipV="1">
          <a:off x="6678386" y="5969949"/>
          <a:ext cx="106563" cy="238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89</xdr:col>
      <xdr:colOff>9104</xdr:colOff>
      <xdr:row>37</xdr:row>
      <xdr:rowOff>5443</xdr:rowOff>
    </xdr:from>
    <xdr:to>
      <xdr:col>100</xdr:col>
      <xdr:colOff>52029</xdr:colOff>
      <xdr:row>38</xdr:row>
      <xdr:rowOff>21696</xdr:rowOff>
    </xdr:to>
    <xdr:sp macro="" textlink="">
      <xdr:nvSpPr>
        <xdr:cNvPr id="117" name="Text Box 5"/>
        <xdr:cNvSpPr txBox="1">
          <a:spLocks noChangeArrowheads="1"/>
        </xdr:cNvSpPr>
      </xdr:nvSpPr>
      <xdr:spPr bwMode="auto">
        <a:xfrm>
          <a:off x="6790904" y="5883729"/>
          <a:ext cx="881125" cy="168653"/>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r>
            <a:rPr lang="cs-CZ" sz="800" b="0" i="0" u="none" strike="noStrike" baseline="0">
              <a:solidFill>
                <a:srgbClr val="000000"/>
              </a:solidFill>
              <a:latin typeface="Arial Narrow" panose="020B0606020202030204" pitchFamily="34" charset="0"/>
              <a:cs typeface="Arial"/>
            </a:rPr>
            <a:t> </a:t>
          </a:r>
        </a:p>
      </xdr:txBody>
    </xdr:sp>
    <xdr:clientData/>
  </xdr:twoCellAnchor>
  <xdr:twoCellAnchor>
    <xdr:from>
      <xdr:col>126</xdr:col>
      <xdr:colOff>24516</xdr:colOff>
      <xdr:row>36</xdr:row>
      <xdr:rowOff>59004</xdr:rowOff>
    </xdr:from>
    <xdr:to>
      <xdr:col>127</xdr:col>
      <xdr:colOff>54880</xdr:colOff>
      <xdr:row>36</xdr:row>
      <xdr:rowOff>61387</xdr:rowOff>
    </xdr:to>
    <xdr:cxnSp macro="">
      <xdr:nvCxnSpPr>
        <xdr:cNvPr id="118" name="Přímá spojnice 81"/>
        <xdr:cNvCxnSpPr/>
      </xdr:nvCxnSpPr>
      <xdr:spPr>
        <a:xfrm flipV="1">
          <a:off x="9625716" y="5784890"/>
          <a:ext cx="106564" cy="238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114</xdr:col>
      <xdr:colOff>65315</xdr:colOff>
      <xdr:row>35</xdr:row>
      <xdr:rowOff>125184</xdr:rowOff>
    </xdr:from>
    <xdr:to>
      <xdr:col>126</xdr:col>
      <xdr:colOff>31659</xdr:colOff>
      <xdr:row>36</xdr:row>
      <xdr:rowOff>145236</xdr:rowOff>
    </xdr:to>
    <xdr:sp macro="" textlink="">
      <xdr:nvSpPr>
        <xdr:cNvPr id="119" name="Text Box 5"/>
        <xdr:cNvSpPr txBox="1">
          <a:spLocks noChangeArrowheads="1"/>
        </xdr:cNvSpPr>
      </xdr:nvSpPr>
      <xdr:spPr bwMode="auto">
        <a:xfrm>
          <a:off x="8752115" y="5698670"/>
          <a:ext cx="880744" cy="172452"/>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r>
            <a:rPr lang="cs-CZ" sz="800" b="0" i="0" u="none" strike="noStrike" baseline="0">
              <a:solidFill>
                <a:srgbClr val="000000"/>
              </a:solidFill>
              <a:latin typeface="Arial Narrow" panose="020B0606020202030204" pitchFamily="34" charset="0"/>
              <a:cs typeface="Arial"/>
            </a:rPr>
            <a:t> </a:t>
          </a:r>
        </a:p>
      </xdr:txBody>
    </xdr:sp>
    <xdr:clientData/>
  </xdr:twoCellAnchor>
  <xdr:twoCellAnchor>
    <xdr:from>
      <xdr:col>102</xdr:col>
      <xdr:colOff>75967</xdr:colOff>
      <xdr:row>32</xdr:row>
      <xdr:rowOff>183807</xdr:rowOff>
    </xdr:from>
    <xdr:to>
      <xdr:col>104</xdr:col>
      <xdr:colOff>30132</xdr:colOff>
      <xdr:row>32</xdr:row>
      <xdr:rowOff>186190</xdr:rowOff>
    </xdr:to>
    <xdr:cxnSp macro="">
      <xdr:nvCxnSpPr>
        <xdr:cNvPr id="120" name="Přímá spojnice 97"/>
        <xdr:cNvCxnSpPr/>
      </xdr:nvCxnSpPr>
      <xdr:spPr>
        <a:xfrm flipV="1">
          <a:off x="7848367" y="5147693"/>
          <a:ext cx="106565" cy="238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36087</xdr:colOff>
      <xdr:row>32</xdr:row>
      <xdr:rowOff>97587</xdr:rowOff>
    </xdr:from>
    <xdr:to>
      <xdr:col>116</xdr:col>
      <xdr:colOff>2810</xdr:colOff>
      <xdr:row>32</xdr:row>
      <xdr:rowOff>266239</xdr:rowOff>
    </xdr:to>
    <xdr:sp macro="" textlink="">
      <xdr:nvSpPr>
        <xdr:cNvPr id="121" name="Text Box 5"/>
        <xdr:cNvSpPr txBox="1">
          <a:spLocks noChangeArrowheads="1"/>
        </xdr:cNvSpPr>
      </xdr:nvSpPr>
      <xdr:spPr bwMode="auto">
        <a:xfrm>
          <a:off x="7960887" y="5061473"/>
          <a:ext cx="881123" cy="168652"/>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r>
            <a:rPr lang="cs-CZ" sz="800" b="0" i="0" u="none" strike="noStrike" baseline="0">
              <a:solidFill>
                <a:srgbClr val="000000"/>
              </a:solidFill>
              <a:latin typeface="Arial Narrow" panose="020B0606020202030204" pitchFamily="34" charset="0"/>
              <a:cs typeface="Arial"/>
            </a:rPr>
            <a:t> </a:t>
          </a:r>
        </a:p>
      </xdr:txBody>
    </xdr:sp>
    <xdr:clientData/>
  </xdr:twoCellAnchor>
  <xdr:twoCellAnchor editAs="oneCell">
    <xdr:from>
      <xdr:col>115</xdr:col>
      <xdr:colOff>52243</xdr:colOff>
      <xdr:row>0</xdr:row>
      <xdr:rowOff>61483</xdr:rowOff>
    </xdr:from>
    <xdr:to>
      <xdr:col>132</xdr:col>
      <xdr:colOff>168519</xdr:colOff>
      <xdr:row>1</xdr:row>
      <xdr:rowOff>161343</xdr:rowOff>
    </xdr:to>
    <xdr:pic>
      <xdr:nvPicPr>
        <xdr:cNvPr id="122" name="Obrázek 38" descr="http://192.168.1.16/attachments/173_LOGO-SW-T.png"/>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895" t="19115" r="3158" b="20089"/>
        <a:stretch/>
      </xdr:blipFill>
      <xdr:spPr bwMode="auto">
        <a:xfrm>
          <a:off x="8478205" y="61483"/>
          <a:ext cx="1361852" cy="3636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123</xdr:col>
      <xdr:colOff>8283</xdr:colOff>
      <xdr:row>52</xdr:row>
      <xdr:rowOff>24848</xdr:rowOff>
    </xdr:from>
    <xdr:ext cx="853063" cy="215348"/>
    <xdr:pic>
      <xdr:nvPicPr>
        <xdr:cNvPr id="125" name="Obrázek 38" descr="http://192.168.1.16/attachments/173_LOGO-SW-T.png"/>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7895" t="19115" r="3158" b="20089"/>
        <a:stretch/>
      </xdr:blipFill>
      <xdr:spPr bwMode="auto">
        <a:xfrm>
          <a:off x="9656548" y="24848"/>
          <a:ext cx="853063" cy="21534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55</xdr:col>
      <xdr:colOff>67235</xdr:colOff>
      <xdr:row>6</xdr:row>
      <xdr:rowOff>89647</xdr:rowOff>
    </xdr:from>
    <xdr:ext cx="184731" cy="264560"/>
    <xdr:sp macro="" textlink="">
      <xdr:nvSpPr>
        <xdr:cNvPr id="97" name="Textfeld 96"/>
        <xdr:cNvSpPr txBox="1"/>
      </xdr:nvSpPr>
      <xdr:spPr>
        <a:xfrm>
          <a:off x="4381500" y="1367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twoCellAnchor>
    <xdr:from>
      <xdr:col>134</xdr:col>
      <xdr:colOff>100853</xdr:colOff>
      <xdr:row>6</xdr:row>
      <xdr:rowOff>0</xdr:rowOff>
    </xdr:from>
    <xdr:to>
      <xdr:col>134</xdr:col>
      <xdr:colOff>392206</xdr:colOff>
      <xdr:row>7</xdr:row>
      <xdr:rowOff>33619</xdr:rowOff>
    </xdr:to>
    <xdr:sp macro="" textlink="">
      <xdr:nvSpPr>
        <xdr:cNvPr id="126" name="Textfeld 125"/>
        <xdr:cNvSpPr txBox="1"/>
      </xdr:nvSpPr>
      <xdr:spPr>
        <a:xfrm>
          <a:off x="11284324" y="1277471"/>
          <a:ext cx="291353" cy="235324"/>
        </a:xfrm>
        <a:prstGeom prst="rect">
          <a:avLst/>
        </a:prstGeom>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de-DE" sz="1100">
              <a:latin typeface="Arial" panose="020B0604020202020204" pitchFamily="34" charset="0"/>
              <a:cs typeface="Arial" panose="020B0604020202020204" pitchFamily="34" charset="0"/>
            </a:rPr>
            <a:t>N</a:t>
          </a:r>
        </a:p>
      </xdr:txBody>
    </xdr:sp>
    <xdr:clientData/>
  </xdr:twoCellAnchor>
  <xdr:twoCellAnchor>
    <xdr:from>
      <xdr:col>134</xdr:col>
      <xdr:colOff>107576</xdr:colOff>
      <xdr:row>7</xdr:row>
      <xdr:rowOff>118783</xdr:rowOff>
    </xdr:from>
    <xdr:to>
      <xdr:col>134</xdr:col>
      <xdr:colOff>398929</xdr:colOff>
      <xdr:row>9</xdr:row>
      <xdr:rowOff>17930</xdr:rowOff>
    </xdr:to>
    <xdr:sp macro="" textlink="">
      <xdr:nvSpPr>
        <xdr:cNvPr id="127" name="Textfeld 126"/>
        <xdr:cNvSpPr txBox="1"/>
      </xdr:nvSpPr>
      <xdr:spPr>
        <a:xfrm>
          <a:off x="11291047" y="1597959"/>
          <a:ext cx="291353" cy="235324"/>
        </a:xfrm>
        <a:prstGeom prst="rect">
          <a:avLst/>
        </a:prstGeom>
        <a:ln>
          <a:solidFill>
            <a:srgbClr val="0070C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de-DE" sz="1100">
              <a:latin typeface="Arial" panose="020B0604020202020204" pitchFamily="34" charset="0"/>
              <a:cs typeface="Arial" panose="020B0604020202020204" pitchFamily="34" charset="0"/>
            </a:rPr>
            <a:t>C</a:t>
          </a:r>
        </a:p>
        <a:p>
          <a:endParaRPr lang="de-DE" sz="1100">
            <a:latin typeface="Arial" panose="020B0604020202020204" pitchFamily="34" charset="0"/>
            <a:cs typeface="Arial" panose="020B0604020202020204" pitchFamily="34" charset="0"/>
          </a:endParaRPr>
        </a:p>
      </xdr:txBody>
    </xdr:sp>
    <xdr:clientData/>
  </xdr:twoCellAnchor>
  <xdr:twoCellAnchor>
    <xdr:from>
      <xdr:col>134</xdr:col>
      <xdr:colOff>108346</xdr:colOff>
      <xdr:row>9</xdr:row>
      <xdr:rowOff>139165</xdr:rowOff>
    </xdr:from>
    <xdr:to>
      <xdr:col>134</xdr:col>
      <xdr:colOff>399699</xdr:colOff>
      <xdr:row>11</xdr:row>
      <xdr:rowOff>34460</xdr:rowOff>
    </xdr:to>
    <xdr:sp macro="" textlink="">
      <xdr:nvSpPr>
        <xdr:cNvPr id="128" name="Textfeld 127"/>
        <xdr:cNvSpPr txBox="1"/>
      </xdr:nvSpPr>
      <xdr:spPr>
        <a:xfrm>
          <a:off x="11151393" y="1960821"/>
          <a:ext cx="291353" cy="234623"/>
        </a:xfrm>
        <a:prstGeom prst="rect">
          <a:avLst/>
        </a:prstGeom>
        <a:ln>
          <a:solidFill>
            <a:srgbClr val="00B05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de-DE" sz="1100">
              <a:latin typeface="Arial" panose="020B0604020202020204" pitchFamily="34" charset="0"/>
              <a:cs typeface="Arial" panose="020B0604020202020204" pitchFamily="34" charset="0"/>
            </a:rPr>
            <a:t>P</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19050</xdr:colOff>
      <xdr:row>14</xdr:row>
      <xdr:rowOff>19050</xdr:rowOff>
    </xdr:from>
    <xdr:to>
      <xdr:col>18</xdr:col>
      <xdr:colOff>428625</xdr:colOff>
      <xdr:row>14</xdr:row>
      <xdr:rowOff>19050</xdr:rowOff>
    </xdr:to>
    <xdr:cxnSp macro="">
      <xdr:nvCxnSpPr>
        <xdr:cNvPr id="2" name="Gerade Verbindung mit Pfeil 1"/>
        <xdr:cNvCxnSpPr/>
      </xdr:nvCxnSpPr>
      <xdr:spPr>
        <a:xfrm flipH="1">
          <a:off x="304800" y="4010025"/>
          <a:ext cx="13496925" cy="0"/>
        </a:xfrm>
        <a:prstGeom prst="straightConnector1">
          <a:avLst/>
        </a:prstGeom>
        <a:ln w="5715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xdr:colOff>
      <xdr:row>10</xdr:row>
      <xdr:rowOff>9525</xdr:rowOff>
    </xdr:from>
    <xdr:to>
      <xdr:col>18</xdr:col>
      <xdr:colOff>419100</xdr:colOff>
      <xdr:row>10</xdr:row>
      <xdr:rowOff>9525</xdr:rowOff>
    </xdr:to>
    <xdr:cxnSp macro="">
      <xdr:nvCxnSpPr>
        <xdr:cNvPr id="3" name="Gerade Verbindung mit Pfeil 2"/>
        <xdr:cNvCxnSpPr/>
      </xdr:nvCxnSpPr>
      <xdr:spPr>
        <a:xfrm flipH="1">
          <a:off x="295275" y="2533650"/>
          <a:ext cx="13496925" cy="0"/>
        </a:xfrm>
        <a:prstGeom prst="straightConnector1">
          <a:avLst/>
        </a:prstGeom>
        <a:ln w="5715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95249</xdr:colOff>
      <xdr:row>17</xdr:row>
      <xdr:rowOff>47625</xdr:rowOff>
    </xdr:from>
    <xdr:to>
      <xdr:col>18</xdr:col>
      <xdr:colOff>28575</xdr:colOff>
      <xdr:row>19</xdr:row>
      <xdr:rowOff>28575</xdr:rowOff>
    </xdr:to>
    <xdr:sp macro="" textlink="">
      <xdr:nvSpPr>
        <xdr:cNvPr id="4" name="Textfeld 3"/>
        <xdr:cNvSpPr txBox="1"/>
      </xdr:nvSpPr>
      <xdr:spPr>
        <a:xfrm>
          <a:off x="11268074" y="5210175"/>
          <a:ext cx="2133601" cy="304800"/>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latin typeface="Arial" panose="020B0604020202020204" pitchFamily="34" charset="0"/>
              <a:cs typeface="Arial" panose="020B0604020202020204" pitchFamily="34" charset="0"/>
            </a:rPr>
            <a:t>Ort der Symptomerkennung</a:t>
          </a:r>
        </a:p>
      </xdr:txBody>
    </xdr:sp>
    <xdr:clientData fLocksWithSheet="0"/>
  </xdr:twoCellAnchor>
  <xdr:twoCellAnchor editAs="oneCell">
    <xdr:from>
      <xdr:col>16</xdr:col>
      <xdr:colOff>857250</xdr:colOff>
      <xdr:row>0</xdr:row>
      <xdr:rowOff>95251</xdr:rowOff>
    </xdr:from>
    <xdr:to>
      <xdr:col>18</xdr:col>
      <xdr:colOff>180975</xdr:colOff>
      <xdr:row>2</xdr:row>
      <xdr:rowOff>12848</xdr:rowOff>
    </xdr:to>
    <xdr:pic>
      <xdr:nvPicPr>
        <xdr:cNvPr id="5" name="Obrázek 38" descr="http://192.168.1.16/attachments/173_LOGO-SW-T.png"/>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895" t="19115" r="3158" b="20089"/>
        <a:stretch/>
      </xdr:blipFill>
      <xdr:spPr bwMode="auto">
        <a:xfrm>
          <a:off x="12144375" y="95251"/>
          <a:ext cx="1409700" cy="3652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19050</xdr:colOff>
      <xdr:row>14</xdr:row>
      <xdr:rowOff>19050</xdr:rowOff>
    </xdr:from>
    <xdr:to>
      <xdr:col>18</xdr:col>
      <xdr:colOff>428625</xdr:colOff>
      <xdr:row>14</xdr:row>
      <xdr:rowOff>19050</xdr:rowOff>
    </xdr:to>
    <xdr:cxnSp macro="">
      <xdr:nvCxnSpPr>
        <xdr:cNvPr id="3" name="Gerade Verbindung mit Pfeil 2"/>
        <xdr:cNvCxnSpPr/>
      </xdr:nvCxnSpPr>
      <xdr:spPr>
        <a:xfrm flipH="1">
          <a:off x="1543050" y="2962275"/>
          <a:ext cx="13496925" cy="0"/>
        </a:xfrm>
        <a:prstGeom prst="straightConnector1">
          <a:avLst/>
        </a:prstGeom>
        <a:ln w="5715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xdr:colOff>
      <xdr:row>10</xdr:row>
      <xdr:rowOff>9525</xdr:rowOff>
    </xdr:from>
    <xdr:to>
      <xdr:col>18</xdr:col>
      <xdr:colOff>419100</xdr:colOff>
      <xdr:row>10</xdr:row>
      <xdr:rowOff>9525</xdr:rowOff>
    </xdr:to>
    <xdr:cxnSp macro="">
      <xdr:nvCxnSpPr>
        <xdr:cNvPr id="5" name="Gerade Verbindung mit Pfeil 4"/>
        <xdr:cNvCxnSpPr/>
      </xdr:nvCxnSpPr>
      <xdr:spPr>
        <a:xfrm flipH="1">
          <a:off x="1533525" y="1504950"/>
          <a:ext cx="13496925" cy="0"/>
        </a:xfrm>
        <a:prstGeom prst="straightConnector1">
          <a:avLst/>
        </a:prstGeom>
        <a:ln w="5715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95249</xdr:colOff>
      <xdr:row>17</xdr:row>
      <xdr:rowOff>47625</xdr:rowOff>
    </xdr:from>
    <xdr:to>
      <xdr:col>18</xdr:col>
      <xdr:colOff>28575</xdr:colOff>
      <xdr:row>19</xdr:row>
      <xdr:rowOff>28575</xdr:rowOff>
    </xdr:to>
    <xdr:sp macro="" textlink="">
      <xdr:nvSpPr>
        <xdr:cNvPr id="10" name="Textfeld 9"/>
        <xdr:cNvSpPr txBox="1"/>
      </xdr:nvSpPr>
      <xdr:spPr>
        <a:xfrm>
          <a:off x="11268074" y="5210175"/>
          <a:ext cx="2133601" cy="304800"/>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latin typeface="Arial" panose="020B0604020202020204" pitchFamily="34" charset="0"/>
              <a:cs typeface="Arial" panose="020B0604020202020204" pitchFamily="34" charset="0"/>
            </a:rPr>
            <a:t>Place of Symptom</a:t>
          </a:r>
          <a:r>
            <a:rPr lang="de-DE" sz="1100" baseline="0">
              <a:latin typeface="Arial" panose="020B0604020202020204" pitchFamily="34" charset="0"/>
              <a:cs typeface="Arial" panose="020B0604020202020204" pitchFamily="34" charset="0"/>
            </a:rPr>
            <a:t> Detection</a:t>
          </a:r>
          <a:endParaRPr lang="de-DE" sz="1100">
            <a:latin typeface="Arial" panose="020B0604020202020204" pitchFamily="34" charset="0"/>
            <a:cs typeface="Arial" panose="020B0604020202020204" pitchFamily="34" charset="0"/>
          </a:endParaRPr>
        </a:p>
      </xdr:txBody>
    </xdr:sp>
    <xdr:clientData fLocksWithSheet="0"/>
  </xdr:twoCellAnchor>
  <xdr:twoCellAnchor editAs="oneCell">
    <xdr:from>
      <xdr:col>16</xdr:col>
      <xdr:colOff>857250</xdr:colOff>
      <xdr:row>0</xdr:row>
      <xdr:rowOff>95251</xdr:rowOff>
    </xdr:from>
    <xdr:to>
      <xdr:col>18</xdr:col>
      <xdr:colOff>180975</xdr:colOff>
      <xdr:row>2</xdr:row>
      <xdr:rowOff>12848</xdr:rowOff>
    </xdr:to>
    <xdr:pic>
      <xdr:nvPicPr>
        <xdr:cNvPr id="11" name="Obrázek 38" descr="http://192.168.1.16/attachments/173_LOGO-SW-T.png"/>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895" t="19115" r="3158" b="20089"/>
        <a:stretch/>
      </xdr:blipFill>
      <xdr:spPr bwMode="auto">
        <a:xfrm>
          <a:off x="12144375" y="95251"/>
          <a:ext cx="1409700" cy="3652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13</xdr:col>
      <xdr:colOff>359890</xdr:colOff>
      <xdr:row>0</xdr:row>
      <xdr:rowOff>38100</xdr:rowOff>
    </xdr:from>
    <xdr:to>
      <xdr:col>14</xdr:col>
      <xdr:colOff>264680</xdr:colOff>
      <xdr:row>1</xdr:row>
      <xdr:rowOff>152401</xdr:rowOff>
    </xdr:to>
    <xdr:pic>
      <xdr:nvPicPr>
        <xdr:cNvPr id="2" name="Obrázek 38" descr="http://192.168.1.16/attachments/173_LOGO-SW-T.png"/>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895" t="19115" r="3158" b="20089"/>
        <a:stretch/>
      </xdr:blipFill>
      <xdr:spPr bwMode="auto">
        <a:xfrm>
          <a:off x="11437465" y="38100"/>
          <a:ext cx="1819315" cy="4857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13</xdr:col>
      <xdr:colOff>359890</xdr:colOff>
      <xdr:row>0</xdr:row>
      <xdr:rowOff>38100</xdr:rowOff>
    </xdr:from>
    <xdr:to>
      <xdr:col>14</xdr:col>
      <xdr:colOff>264680</xdr:colOff>
      <xdr:row>1</xdr:row>
      <xdr:rowOff>152401</xdr:rowOff>
    </xdr:to>
    <xdr:pic>
      <xdr:nvPicPr>
        <xdr:cNvPr id="2" name="Obrázek 38" descr="http://192.168.1.16/attachments/173_LOGO-SW-T.png"/>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895" t="19115" r="3158" b="20089"/>
        <a:stretch/>
      </xdr:blipFill>
      <xdr:spPr bwMode="auto">
        <a:xfrm>
          <a:off x="10865965" y="38100"/>
          <a:ext cx="1819315" cy="4857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318147</xdr:colOff>
      <xdr:row>0</xdr:row>
      <xdr:rowOff>124239</xdr:rowOff>
    </xdr:from>
    <xdr:to>
      <xdr:col>9</xdr:col>
      <xdr:colOff>631889</xdr:colOff>
      <xdr:row>2</xdr:row>
      <xdr:rowOff>66260</xdr:rowOff>
    </xdr:to>
    <xdr:pic>
      <xdr:nvPicPr>
        <xdr:cNvPr id="5" name="Obrázek 38" descr="http://192.168.1.16/attachments/173_LOGO-SW-T.png"/>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895" t="19115" r="3158" b="20089"/>
        <a:stretch/>
      </xdr:blipFill>
      <xdr:spPr bwMode="auto">
        <a:xfrm>
          <a:off x="11284321" y="124239"/>
          <a:ext cx="1930799" cy="5052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2055646</xdr:colOff>
      <xdr:row>60</xdr:row>
      <xdr:rowOff>67520</xdr:rowOff>
    </xdr:from>
    <xdr:to>
      <xdr:col>5</xdr:col>
      <xdr:colOff>1304926</xdr:colOff>
      <xdr:row>70</xdr:row>
      <xdr:rowOff>36816</xdr:rowOff>
    </xdr:to>
    <xdr:graphicFrame macro="">
      <xdr:nvGraphicFramePr>
        <xdr:cNvPr id="7" name="Diagramm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111497</xdr:colOff>
      <xdr:row>55</xdr:row>
      <xdr:rowOff>58269</xdr:rowOff>
    </xdr:from>
    <xdr:to>
      <xdr:col>15</xdr:col>
      <xdr:colOff>533399</xdr:colOff>
      <xdr:row>60</xdr:row>
      <xdr:rowOff>40900</xdr:rowOff>
    </xdr:to>
    <xdr:sp macro="" textlink="">
      <xdr:nvSpPr>
        <xdr:cNvPr id="8" name="Textfeld 7"/>
        <xdr:cNvSpPr txBox="1"/>
      </xdr:nvSpPr>
      <xdr:spPr>
        <a:xfrm>
          <a:off x="14760947" y="18289119"/>
          <a:ext cx="4908177" cy="1154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a:solidFill>
                <a:srgbClr val="0070C0"/>
              </a:solidFill>
              <a:latin typeface="Arial" panose="020B0604020202020204" pitchFamily="34" charset="0"/>
              <a:cs typeface="Arial" panose="020B0604020202020204" pitchFamily="34" charset="0"/>
            </a:rPr>
            <a:t>Erklärung:</a:t>
          </a:r>
        </a:p>
        <a:p>
          <a:endParaRPr lang="de-DE" sz="1200" b="1">
            <a:solidFill>
              <a:srgbClr val="0070C0"/>
            </a:solidFill>
            <a:latin typeface="Arial" panose="020B0604020202020204" pitchFamily="34" charset="0"/>
            <a:cs typeface="Arial" panose="020B0604020202020204" pitchFamily="34" charset="0"/>
          </a:endParaRPr>
        </a:p>
        <a:p>
          <a:r>
            <a:rPr lang="de-DE" sz="1200" b="1">
              <a:solidFill>
                <a:srgbClr val="0070C0"/>
              </a:solidFill>
              <a:latin typeface="Arial" panose="020B0604020202020204" pitchFamily="34" charset="0"/>
              <a:cs typeface="Arial" panose="020B0604020202020204" pitchFamily="34" charset="0"/>
            </a:rPr>
            <a:t>Damit die Bewertung ok ist, müssen:</a:t>
          </a:r>
        </a:p>
        <a:p>
          <a:r>
            <a:rPr lang="de-DE" sz="1200" b="1">
              <a:solidFill>
                <a:srgbClr val="0070C0"/>
              </a:solidFill>
              <a:latin typeface="Arial" panose="020B0604020202020204" pitchFamily="34" charset="0"/>
              <a:cs typeface="Arial" panose="020B0604020202020204" pitchFamily="34" charset="0"/>
            </a:rPr>
            <a:t>- Mindestens</a:t>
          </a:r>
          <a:r>
            <a:rPr lang="de-DE" sz="1200" b="1" baseline="0">
              <a:solidFill>
                <a:srgbClr val="0070C0"/>
              </a:solidFill>
              <a:latin typeface="Arial" panose="020B0604020202020204" pitchFamily="34" charset="0"/>
              <a:cs typeface="Arial" panose="020B0604020202020204" pitchFamily="34" charset="0"/>
            </a:rPr>
            <a:t> </a:t>
          </a:r>
          <a:r>
            <a:rPr lang="de-DE" sz="1200" b="1">
              <a:solidFill>
                <a:srgbClr val="0070C0"/>
              </a:solidFill>
              <a:latin typeface="Arial" panose="020B0604020202020204" pitchFamily="34" charset="0"/>
              <a:cs typeface="Arial" panose="020B0604020202020204" pitchFamily="34" charset="0"/>
            </a:rPr>
            <a:t>85% der Gesamt-Punktzahl erfüllt sein</a:t>
          </a:r>
        </a:p>
        <a:p>
          <a:r>
            <a:rPr lang="de-DE" sz="1200" b="1">
              <a:solidFill>
                <a:srgbClr val="0070C0"/>
              </a:solidFill>
              <a:latin typeface="Arial" panose="020B0604020202020204" pitchFamily="34" charset="0"/>
              <a:cs typeface="Arial" panose="020B0604020202020204" pitchFamily="34" charset="0"/>
            </a:rPr>
            <a:t>- Zusätzlich alle Grundanforderungen erfüllt sein (44 / 44)</a:t>
          </a:r>
        </a:p>
        <a:p>
          <a:r>
            <a:rPr lang="de-DE" sz="1200" b="1">
              <a:solidFill>
                <a:srgbClr val="0070C0"/>
              </a:solidFill>
              <a:latin typeface="Arial" panose="020B0604020202020204" pitchFamily="34" charset="0"/>
              <a:cs typeface="Arial" panose="020B0604020202020204" pitchFamily="34" charset="0"/>
            </a:rPr>
            <a:t>- Mindestens 13 Exzellenzkriterien erfüllt sein</a:t>
          </a:r>
        </a:p>
      </xdr:txBody>
    </xdr:sp>
    <xdr:clientData/>
  </xdr:twoCellAnchor>
  <xdr:twoCellAnchor>
    <xdr:from>
      <xdr:col>5</xdr:col>
      <xdr:colOff>4819651</xdr:colOff>
      <xdr:row>60</xdr:row>
      <xdr:rowOff>66675</xdr:rowOff>
    </xdr:from>
    <xdr:to>
      <xdr:col>11</xdr:col>
      <xdr:colOff>9526</xdr:colOff>
      <xdr:row>70</xdr:row>
      <xdr:rowOff>35971</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1343025</xdr:colOff>
      <xdr:row>60</xdr:row>
      <xdr:rowOff>66675</xdr:rowOff>
    </xdr:from>
    <xdr:to>
      <xdr:col>5</xdr:col>
      <xdr:colOff>4791075</xdr:colOff>
      <xdr:row>70</xdr:row>
      <xdr:rowOff>35971</xdr:rowOff>
    </xdr:to>
    <xdr:graphicFrame macro="">
      <xdr:nvGraphicFramePr>
        <xdr:cNvPr id="9" name="Diagramm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009\3-2009\klink-3-2009-2\prozesse\05_8-D\05.16_Methoden\Qualit&#228;tsmessung\AE_8D_Bewertung_Toyota-Checkliste\2008\8D_Quality_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2009\3-2009\klink-3-2009-2\daten\users\DE_jap4rt\explorer_cache\drop_dow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Report"/>
      <sheetName val="Report_DNF"/>
      <sheetName val="Report_Details"/>
      <sheetName val="Detail_P98"/>
      <sheetName val="Report_P72"/>
      <sheetName val="Detail_P72"/>
      <sheetName val="P98_P72"/>
      <sheetName val="Pivot_Plant"/>
      <sheetName val="Pivot_PT"/>
      <sheetName val="8D Quality"/>
      <sheetName val="8D_Q_Entw"/>
      <sheetName val="Pivot_8D_Quality_Entw"/>
      <sheetName val="8D_Q_Plant"/>
      <sheetName val="Pivot_Plant_8D_Q"/>
      <sheetName val="Schwerpunkte"/>
      <sheetName val="Daten_Diagramm"/>
      <sheetName val="Daten_Q8"/>
      <sheetName val="Daten_DNF"/>
      <sheetName val="Daten_Bewertung"/>
      <sheetName val="Anzahl_QC"/>
      <sheetName val="Selektion_Daten_Q8"/>
      <sheetName val="구동"/>
      <sheetName val="직원신상"/>
      <sheetName val="내수1.8GL"/>
      <sheetName val="8D_Quality"/>
      <sheetName val="3 - 5Why"/>
      <sheetName val="Jména_funce"/>
      <sheetName val="Customers"/>
      <sheetName val="Par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
          <cell r="A1" t="str">
            <v>Label</v>
          </cell>
        </row>
        <row r="2">
          <cell r="A2" t="str">
            <v>bent pin, CRC</v>
          </cell>
        </row>
        <row r="3">
          <cell r="A3" t="str">
            <v>EEPROM</v>
          </cell>
        </row>
        <row r="4">
          <cell r="A4" t="str">
            <v>Damaged BE</v>
          </cell>
        </row>
        <row r="5">
          <cell r="A5" t="str">
            <v>Placement pcb</v>
          </cell>
        </row>
        <row r="6">
          <cell r="A6" t="str">
            <v>placement hy</v>
          </cell>
        </row>
        <row r="7">
          <cell r="A7" t="str">
            <v>Delamination pcb</v>
          </cell>
        </row>
        <row r="8">
          <cell r="A8" t="str">
            <v>Delamination hy</v>
          </cell>
        </row>
        <row r="9">
          <cell r="A9" t="str">
            <v>Contami. Particles</v>
          </cell>
        </row>
        <row r="10">
          <cell r="A10" t="str">
            <v>Contami. Liquids</v>
          </cell>
        </row>
      </sheetData>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2"/>
      <sheetName val="Tabelle1"/>
      <sheetName val="CR CODE"/>
      <sheetName val="부서CODE"/>
      <sheetName val="THEME CODE"/>
      <sheetName val="Bewertungsmatrix"/>
      <sheetName val="EingabeMaske"/>
    </sheetNames>
    <sheetDataSet>
      <sheetData sheetId="0"/>
      <sheetData sheetId="1">
        <row r="1">
          <cell r="D1">
            <v>1</v>
          </cell>
        </row>
        <row r="2">
          <cell r="D2">
            <v>2</v>
          </cell>
        </row>
        <row r="3">
          <cell r="D3">
            <v>3</v>
          </cell>
        </row>
        <row r="4">
          <cell r="D4">
            <v>4</v>
          </cell>
        </row>
        <row r="5">
          <cell r="D5">
            <v>5</v>
          </cell>
        </row>
        <row r="6">
          <cell r="D6">
            <v>6</v>
          </cell>
        </row>
        <row r="7">
          <cell r="D7">
            <v>7</v>
          </cell>
        </row>
      </sheetData>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28575">
          <a:solidFill>
            <a:srgbClr val="FF0000"/>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4.xml"/><Relationship Id="rId13" Type="http://schemas.openxmlformats.org/officeDocument/2006/relationships/ctrlProp" Target="../ctrlProps/ctrlProp49.xml"/><Relationship Id="rId18" Type="http://schemas.openxmlformats.org/officeDocument/2006/relationships/ctrlProp" Target="../ctrlProps/ctrlProp54.xml"/><Relationship Id="rId26" Type="http://schemas.openxmlformats.org/officeDocument/2006/relationships/ctrlProp" Target="../ctrlProps/ctrlProp62.xml"/><Relationship Id="rId39" Type="http://schemas.openxmlformats.org/officeDocument/2006/relationships/ctrlProp" Target="../ctrlProps/ctrlProp75.xml"/><Relationship Id="rId3" Type="http://schemas.openxmlformats.org/officeDocument/2006/relationships/vmlDrawing" Target="../drawings/vmlDrawing2.vml"/><Relationship Id="rId21" Type="http://schemas.openxmlformats.org/officeDocument/2006/relationships/ctrlProp" Target="../ctrlProps/ctrlProp57.xml"/><Relationship Id="rId34" Type="http://schemas.openxmlformats.org/officeDocument/2006/relationships/ctrlProp" Target="../ctrlProps/ctrlProp70.xml"/><Relationship Id="rId42" Type="http://schemas.openxmlformats.org/officeDocument/2006/relationships/ctrlProp" Target="../ctrlProps/ctrlProp78.xml"/><Relationship Id="rId7" Type="http://schemas.openxmlformats.org/officeDocument/2006/relationships/ctrlProp" Target="../ctrlProps/ctrlProp43.xml"/><Relationship Id="rId12" Type="http://schemas.openxmlformats.org/officeDocument/2006/relationships/ctrlProp" Target="../ctrlProps/ctrlProp48.xml"/><Relationship Id="rId17" Type="http://schemas.openxmlformats.org/officeDocument/2006/relationships/ctrlProp" Target="../ctrlProps/ctrlProp53.xml"/><Relationship Id="rId25" Type="http://schemas.openxmlformats.org/officeDocument/2006/relationships/ctrlProp" Target="../ctrlProps/ctrlProp61.xml"/><Relationship Id="rId33" Type="http://schemas.openxmlformats.org/officeDocument/2006/relationships/ctrlProp" Target="../ctrlProps/ctrlProp69.xml"/><Relationship Id="rId38" Type="http://schemas.openxmlformats.org/officeDocument/2006/relationships/ctrlProp" Target="../ctrlProps/ctrlProp74.xml"/><Relationship Id="rId2" Type="http://schemas.openxmlformats.org/officeDocument/2006/relationships/drawing" Target="../drawings/drawing2.xml"/><Relationship Id="rId16" Type="http://schemas.openxmlformats.org/officeDocument/2006/relationships/ctrlProp" Target="../ctrlProps/ctrlProp52.xml"/><Relationship Id="rId20" Type="http://schemas.openxmlformats.org/officeDocument/2006/relationships/ctrlProp" Target="../ctrlProps/ctrlProp56.xml"/><Relationship Id="rId29" Type="http://schemas.openxmlformats.org/officeDocument/2006/relationships/ctrlProp" Target="../ctrlProps/ctrlProp65.xml"/><Relationship Id="rId41" Type="http://schemas.openxmlformats.org/officeDocument/2006/relationships/ctrlProp" Target="../ctrlProps/ctrlProp77.xml"/><Relationship Id="rId1" Type="http://schemas.openxmlformats.org/officeDocument/2006/relationships/printerSettings" Target="../printerSettings/printerSettings2.bin"/><Relationship Id="rId6" Type="http://schemas.openxmlformats.org/officeDocument/2006/relationships/ctrlProp" Target="../ctrlProps/ctrlProp42.xml"/><Relationship Id="rId11" Type="http://schemas.openxmlformats.org/officeDocument/2006/relationships/ctrlProp" Target="../ctrlProps/ctrlProp47.xml"/><Relationship Id="rId24" Type="http://schemas.openxmlformats.org/officeDocument/2006/relationships/ctrlProp" Target="../ctrlProps/ctrlProp60.xml"/><Relationship Id="rId32" Type="http://schemas.openxmlformats.org/officeDocument/2006/relationships/ctrlProp" Target="../ctrlProps/ctrlProp68.xml"/><Relationship Id="rId37" Type="http://schemas.openxmlformats.org/officeDocument/2006/relationships/ctrlProp" Target="../ctrlProps/ctrlProp73.xml"/><Relationship Id="rId40" Type="http://schemas.openxmlformats.org/officeDocument/2006/relationships/ctrlProp" Target="../ctrlProps/ctrlProp76.xml"/><Relationship Id="rId5" Type="http://schemas.openxmlformats.org/officeDocument/2006/relationships/ctrlProp" Target="../ctrlProps/ctrlProp41.xml"/><Relationship Id="rId15" Type="http://schemas.openxmlformats.org/officeDocument/2006/relationships/ctrlProp" Target="../ctrlProps/ctrlProp51.xml"/><Relationship Id="rId23" Type="http://schemas.openxmlformats.org/officeDocument/2006/relationships/ctrlProp" Target="../ctrlProps/ctrlProp59.xml"/><Relationship Id="rId28" Type="http://schemas.openxmlformats.org/officeDocument/2006/relationships/ctrlProp" Target="../ctrlProps/ctrlProp64.xml"/><Relationship Id="rId36" Type="http://schemas.openxmlformats.org/officeDocument/2006/relationships/ctrlProp" Target="../ctrlProps/ctrlProp72.xml"/><Relationship Id="rId10" Type="http://schemas.openxmlformats.org/officeDocument/2006/relationships/ctrlProp" Target="../ctrlProps/ctrlProp46.xml"/><Relationship Id="rId19" Type="http://schemas.openxmlformats.org/officeDocument/2006/relationships/ctrlProp" Target="../ctrlProps/ctrlProp55.xml"/><Relationship Id="rId31" Type="http://schemas.openxmlformats.org/officeDocument/2006/relationships/ctrlProp" Target="../ctrlProps/ctrlProp67.xml"/><Relationship Id="rId4" Type="http://schemas.openxmlformats.org/officeDocument/2006/relationships/ctrlProp" Target="../ctrlProps/ctrlProp40.xml"/><Relationship Id="rId9" Type="http://schemas.openxmlformats.org/officeDocument/2006/relationships/ctrlProp" Target="../ctrlProps/ctrlProp45.xml"/><Relationship Id="rId14" Type="http://schemas.openxmlformats.org/officeDocument/2006/relationships/ctrlProp" Target="../ctrlProps/ctrlProp50.xml"/><Relationship Id="rId22" Type="http://schemas.openxmlformats.org/officeDocument/2006/relationships/ctrlProp" Target="../ctrlProps/ctrlProp58.xml"/><Relationship Id="rId27" Type="http://schemas.openxmlformats.org/officeDocument/2006/relationships/ctrlProp" Target="../ctrlProps/ctrlProp63.xml"/><Relationship Id="rId30" Type="http://schemas.openxmlformats.org/officeDocument/2006/relationships/ctrlProp" Target="../ctrlProps/ctrlProp66.xml"/><Relationship Id="rId35" Type="http://schemas.openxmlformats.org/officeDocument/2006/relationships/ctrlProp" Target="../ctrlProps/ctrlProp7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O102"/>
  <sheetViews>
    <sheetView showGridLines="0" tabSelected="1" zoomScaleNormal="100" zoomScaleSheetLayoutView="70" zoomScalePageLayoutView="70" workbookViewId="0">
      <selection activeCell="C35" sqref="C35:K35"/>
    </sheetView>
  </sheetViews>
  <sheetFormatPr baseColWidth="10" defaultColWidth="9.140625" defaultRowHeight="14.25" x14ac:dyDescent="0.2"/>
  <cols>
    <col min="1" max="1" width="6.5703125" style="149" customWidth="1"/>
    <col min="2" max="2" width="16.140625" style="150" customWidth="1"/>
    <col min="3" max="3" width="11.42578125" style="150" customWidth="1"/>
    <col min="4" max="5" width="9.140625" style="150"/>
    <col min="6" max="6" width="10.140625" style="150" customWidth="1"/>
    <col min="7" max="7" width="19.85546875" style="150" customWidth="1"/>
    <col min="8" max="8" width="10.7109375" style="150" customWidth="1"/>
    <col min="9" max="9" width="15.7109375" style="150" customWidth="1"/>
    <col min="10" max="10" width="15.28515625" style="150" customWidth="1"/>
    <col min="11" max="11" width="15.140625" style="150" customWidth="1"/>
    <col min="12" max="12" width="3.5703125" style="149" customWidth="1"/>
    <col min="13" max="13" width="37.7109375" style="150" hidden="1" customWidth="1"/>
    <col min="14" max="14" width="99.5703125" style="151" customWidth="1"/>
    <col min="15" max="16384" width="9.140625" style="150"/>
  </cols>
  <sheetData>
    <row r="1" spans="2:14" ht="39" customHeight="1" thickBot="1" x14ac:dyDescent="0.25">
      <c r="B1" s="335" t="s">
        <v>21</v>
      </c>
      <c r="C1" s="336"/>
      <c r="D1" s="336"/>
      <c r="E1" s="336"/>
      <c r="F1" s="336"/>
      <c r="G1" s="336"/>
      <c r="H1" s="336"/>
      <c r="I1" s="336"/>
      <c r="J1" s="336"/>
      <c r="K1" s="337"/>
      <c r="L1" s="152"/>
      <c r="M1" s="150" t="s">
        <v>22</v>
      </c>
      <c r="N1" s="203" t="s">
        <v>489</v>
      </c>
    </row>
    <row r="2" spans="2:14" ht="15" customHeight="1" x14ac:dyDescent="0.2">
      <c r="B2" s="338" t="s">
        <v>22</v>
      </c>
      <c r="C2" s="339"/>
      <c r="D2" s="342" t="s">
        <v>20</v>
      </c>
      <c r="E2" s="343"/>
      <c r="F2" s="342" t="s">
        <v>425</v>
      </c>
      <c r="G2" s="343"/>
      <c r="H2" s="344" t="s">
        <v>293</v>
      </c>
      <c r="I2" s="345"/>
      <c r="J2" s="153"/>
      <c r="K2" s="154"/>
      <c r="L2" s="155"/>
      <c r="M2" s="150" t="s">
        <v>23</v>
      </c>
      <c r="N2" s="319" t="s">
        <v>490</v>
      </c>
    </row>
    <row r="3" spans="2:14" ht="15" customHeight="1" x14ac:dyDescent="0.2">
      <c r="B3" s="340"/>
      <c r="C3" s="341"/>
      <c r="D3" s="321" t="s">
        <v>426</v>
      </c>
      <c r="E3" s="322"/>
      <c r="F3" s="323" t="s">
        <v>429</v>
      </c>
      <c r="G3" s="324"/>
      <c r="H3" s="325" t="s">
        <v>542</v>
      </c>
      <c r="I3" s="326"/>
      <c r="J3" s="157"/>
      <c r="K3" s="156"/>
      <c r="L3" s="155"/>
      <c r="M3" s="150" t="s">
        <v>24</v>
      </c>
      <c r="N3" s="320"/>
    </row>
    <row r="4" spans="2:14" ht="15" customHeight="1" x14ac:dyDescent="0.2">
      <c r="B4" s="340"/>
      <c r="C4" s="341"/>
      <c r="D4" s="323" t="s">
        <v>427</v>
      </c>
      <c r="E4" s="324"/>
      <c r="F4" s="323" t="s">
        <v>94</v>
      </c>
      <c r="G4" s="324"/>
      <c r="H4" s="325" t="s">
        <v>433</v>
      </c>
      <c r="I4" s="326"/>
      <c r="J4" s="327"/>
      <c r="K4" s="328"/>
      <c r="L4" s="155"/>
      <c r="M4" s="150" t="s">
        <v>25</v>
      </c>
      <c r="N4" s="320"/>
    </row>
    <row r="5" spans="2:14" ht="15.95" customHeight="1" x14ac:dyDescent="0.2">
      <c r="B5" s="340"/>
      <c r="C5" s="341"/>
      <c r="D5" s="329" t="s">
        <v>428</v>
      </c>
      <c r="E5" s="330"/>
      <c r="F5" s="331" t="s">
        <v>430</v>
      </c>
      <c r="G5" s="332"/>
      <c r="H5" s="333" t="s">
        <v>508</v>
      </c>
      <c r="I5" s="334"/>
      <c r="J5" s="157"/>
      <c r="K5" s="158"/>
      <c r="L5" s="159"/>
      <c r="M5" s="150" t="s">
        <v>26</v>
      </c>
      <c r="N5" s="320"/>
    </row>
    <row r="6" spans="2:14" ht="15.95" customHeight="1" thickBot="1" x14ac:dyDescent="0.25">
      <c r="B6" s="340"/>
      <c r="C6" s="341"/>
      <c r="D6" s="329" t="s">
        <v>438</v>
      </c>
      <c r="E6" s="330"/>
      <c r="F6" s="361" t="s">
        <v>431</v>
      </c>
      <c r="G6" s="362"/>
      <c r="H6" s="333" t="s">
        <v>543</v>
      </c>
      <c r="I6" s="334"/>
      <c r="J6" s="157"/>
      <c r="K6" s="158"/>
      <c r="L6" s="159"/>
      <c r="N6" s="320"/>
    </row>
    <row r="7" spans="2:14" ht="15.95" customHeight="1" thickBot="1" x14ac:dyDescent="0.25">
      <c r="B7" s="340"/>
      <c r="C7" s="341"/>
      <c r="D7" s="363" t="s">
        <v>387</v>
      </c>
      <c r="E7" s="364"/>
      <c r="F7" s="365" t="s">
        <v>432</v>
      </c>
      <c r="G7" s="366"/>
      <c r="H7" s="367" t="s">
        <v>434</v>
      </c>
      <c r="I7" s="350"/>
      <c r="J7" s="346"/>
      <c r="K7" s="347"/>
      <c r="L7" s="159"/>
      <c r="M7" s="150" t="s">
        <v>27</v>
      </c>
      <c r="N7" s="320"/>
    </row>
    <row r="8" spans="2:14" ht="15.95" customHeight="1" thickBot="1" x14ac:dyDescent="0.25">
      <c r="B8" s="340"/>
      <c r="C8" s="341"/>
      <c r="D8" s="348" t="s">
        <v>435</v>
      </c>
      <c r="E8" s="349"/>
      <c r="F8" s="350"/>
      <c r="G8" s="351"/>
      <c r="H8" s="351"/>
      <c r="I8" s="351"/>
      <c r="J8" s="351"/>
      <c r="K8" s="352"/>
      <c r="L8" s="159"/>
      <c r="M8" s="150" t="s">
        <v>28</v>
      </c>
      <c r="N8" s="320"/>
    </row>
    <row r="9" spans="2:14" ht="21" customHeight="1" thickBot="1" x14ac:dyDescent="0.25">
      <c r="B9" s="353" t="s">
        <v>436</v>
      </c>
      <c r="C9" s="354"/>
      <c r="D9" s="354"/>
      <c r="E9" s="354"/>
      <c r="F9" s="354"/>
      <c r="G9" s="354"/>
      <c r="H9" s="277"/>
      <c r="I9" s="278"/>
      <c r="J9" s="279"/>
      <c r="K9" s="280"/>
      <c r="L9" s="160"/>
      <c r="M9" s="150" t="s">
        <v>29</v>
      </c>
      <c r="N9" s="307" t="s">
        <v>491</v>
      </c>
    </row>
    <row r="10" spans="2:14" ht="18" customHeight="1" thickTop="1" thickBot="1" x14ac:dyDescent="0.25">
      <c r="B10" s="190" t="s">
        <v>16</v>
      </c>
      <c r="C10" s="355" t="s">
        <v>18</v>
      </c>
      <c r="D10" s="355"/>
      <c r="E10" s="355"/>
      <c r="F10" s="355"/>
      <c r="G10" s="355"/>
      <c r="H10" s="355"/>
      <c r="I10" s="355"/>
      <c r="J10" s="356"/>
      <c r="K10" s="357"/>
      <c r="L10" s="161"/>
      <c r="N10" s="204" t="s">
        <v>110</v>
      </c>
    </row>
    <row r="11" spans="2:14" ht="15" thickTop="1" x14ac:dyDescent="0.2">
      <c r="B11" s="191"/>
      <c r="C11" s="358" t="s">
        <v>15</v>
      </c>
      <c r="D11" s="359"/>
      <c r="E11" s="358" t="s">
        <v>440</v>
      </c>
      <c r="F11" s="359"/>
      <c r="G11" s="360"/>
      <c r="H11" s="358" t="s">
        <v>441</v>
      </c>
      <c r="I11" s="359"/>
      <c r="J11" s="359"/>
      <c r="K11" s="192" t="s">
        <v>442</v>
      </c>
      <c r="L11" s="162"/>
      <c r="N11" s="319" t="s">
        <v>492</v>
      </c>
    </row>
    <row r="12" spans="2:14" x14ac:dyDescent="0.2">
      <c r="B12" s="193" t="s">
        <v>439</v>
      </c>
      <c r="C12" s="368"/>
      <c r="D12" s="369"/>
      <c r="E12" s="369"/>
      <c r="F12" s="369"/>
      <c r="G12" s="370"/>
      <c r="H12" s="371"/>
      <c r="I12" s="372"/>
      <c r="J12" s="372"/>
      <c r="K12" s="163"/>
      <c r="L12" s="164"/>
      <c r="N12" s="320"/>
    </row>
    <row r="13" spans="2:14" x14ac:dyDescent="0.2">
      <c r="B13" s="391" t="s">
        <v>443</v>
      </c>
      <c r="C13" s="368"/>
      <c r="D13" s="369"/>
      <c r="E13" s="369"/>
      <c r="F13" s="369"/>
      <c r="G13" s="370"/>
      <c r="H13" s="371"/>
      <c r="I13" s="372"/>
      <c r="J13" s="372"/>
      <c r="K13" s="163"/>
      <c r="L13" s="164"/>
      <c r="N13" s="320"/>
    </row>
    <row r="14" spans="2:14" x14ac:dyDescent="0.2">
      <c r="B14" s="392"/>
      <c r="C14" s="368"/>
      <c r="D14" s="369"/>
      <c r="E14" s="369"/>
      <c r="F14" s="369"/>
      <c r="G14" s="370"/>
      <c r="H14" s="371"/>
      <c r="I14" s="372"/>
      <c r="J14" s="372"/>
      <c r="K14" s="163"/>
      <c r="L14" s="164"/>
      <c r="N14" s="320"/>
    </row>
    <row r="15" spans="2:14" x14ac:dyDescent="0.2">
      <c r="B15" s="392"/>
      <c r="C15" s="368"/>
      <c r="D15" s="369"/>
      <c r="E15" s="369"/>
      <c r="F15" s="369"/>
      <c r="G15" s="370"/>
      <c r="H15" s="371"/>
      <c r="I15" s="372"/>
      <c r="J15" s="372"/>
      <c r="K15" s="163"/>
      <c r="L15" s="164"/>
      <c r="N15" s="320"/>
    </row>
    <row r="16" spans="2:14" x14ac:dyDescent="0.2">
      <c r="B16" s="392"/>
      <c r="C16" s="368"/>
      <c r="D16" s="369"/>
      <c r="E16" s="369"/>
      <c r="F16" s="369"/>
      <c r="G16" s="370"/>
      <c r="H16" s="371"/>
      <c r="I16" s="372"/>
      <c r="J16" s="372"/>
      <c r="K16" s="163"/>
      <c r="L16" s="164"/>
      <c r="N16" s="320"/>
    </row>
    <row r="17" spans="2:14" x14ac:dyDescent="0.2">
      <c r="B17" s="393"/>
      <c r="C17" s="368"/>
      <c r="D17" s="369"/>
      <c r="E17" s="369"/>
      <c r="F17" s="369"/>
      <c r="G17" s="370"/>
      <c r="H17" s="371"/>
      <c r="I17" s="372"/>
      <c r="J17" s="372"/>
      <c r="K17" s="163"/>
      <c r="L17" s="164"/>
      <c r="N17" s="320"/>
    </row>
    <row r="18" spans="2:14" x14ac:dyDescent="0.2">
      <c r="B18" s="193" t="s">
        <v>444</v>
      </c>
      <c r="C18" s="368"/>
      <c r="D18" s="369"/>
      <c r="E18" s="369"/>
      <c r="F18" s="369"/>
      <c r="G18" s="370"/>
      <c r="H18" s="371"/>
      <c r="I18" s="372"/>
      <c r="J18" s="372"/>
      <c r="K18" s="163"/>
      <c r="L18" s="164"/>
      <c r="N18" s="320"/>
    </row>
    <row r="19" spans="2:14" ht="15" thickBot="1" x14ac:dyDescent="0.25">
      <c r="B19" s="194" t="s">
        <v>534</v>
      </c>
      <c r="C19" s="368"/>
      <c r="D19" s="369"/>
      <c r="E19" s="369"/>
      <c r="F19" s="369"/>
      <c r="G19" s="370"/>
      <c r="H19" s="371"/>
      <c r="I19" s="372"/>
      <c r="J19" s="372"/>
      <c r="K19" s="163"/>
      <c r="L19" s="164"/>
      <c r="N19" s="320"/>
    </row>
    <row r="20" spans="2:14" ht="18" customHeight="1" thickTop="1" thickBot="1" x14ac:dyDescent="0.25">
      <c r="B20" s="195" t="s">
        <v>0</v>
      </c>
      <c r="C20" s="377" t="s">
        <v>437</v>
      </c>
      <c r="D20" s="377"/>
      <c r="E20" s="377"/>
      <c r="F20" s="377"/>
      <c r="G20" s="377"/>
      <c r="H20" s="377"/>
      <c r="I20" s="377"/>
      <c r="J20" s="378"/>
      <c r="K20" s="379"/>
      <c r="L20" s="161"/>
      <c r="N20" s="204" t="s">
        <v>493</v>
      </c>
    </row>
    <row r="21" spans="2:14" ht="280.14999999999998" customHeight="1" thickTop="1" x14ac:dyDescent="0.2">
      <c r="B21" s="380"/>
      <c r="C21" s="381"/>
      <c r="D21" s="381"/>
      <c r="E21" s="381"/>
      <c r="F21" s="381"/>
      <c r="G21" s="381"/>
      <c r="H21" s="381"/>
      <c r="I21" s="381"/>
      <c r="J21" s="381"/>
      <c r="K21" s="382"/>
      <c r="L21" s="165"/>
      <c r="N21" s="373" t="s">
        <v>494</v>
      </c>
    </row>
    <row r="22" spans="2:14" x14ac:dyDescent="0.2">
      <c r="B22" s="383" t="s">
        <v>445</v>
      </c>
      <c r="C22" s="384"/>
      <c r="D22" s="384"/>
      <c r="E22" s="384"/>
      <c r="F22" s="384"/>
      <c r="G22" s="384"/>
      <c r="H22" s="384"/>
      <c r="I22" s="384"/>
      <c r="J22" s="384"/>
      <c r="K22" s="385"/>
      <c r="L22" s="166"/>
      <c r="N22" s="373"/>
    </row>
    <row r="23" spans="2:14" ht="15" customHeight="1" x14ac:dyDescent="0.2">
      <c r="B23" s="386" t="s">
        <v>446</v>
      </c>
      <c r="C23" s="387"/>
      <c r="D23" s="387" t="s">
        <v>447</v>
      </c>
      <c r="E23" s="387"/>
      <c r="F23" s="388" t="s">
        <v>448</v>
      </c>
      <c r="G23" s="389"/>
      <c r="H23" s="389"/>
      <c r="I23" s="390"/>
      <c r="J23" s="315" t="s">
        <v>449</v>
      </c>
      <c r="K23" s="196" t="s">
        <v>450</v>
      </c>
      <c r="L23" s="166"/>
      <c r="N23" s="373"/>
    </row>
    <row r="24" spans="2:14" ht="20.100000000000001" customHeight="1" thickBot="1" x14ac:dyDescent="0.25">
      <c r="B24" s="400"/>
      <c r="C24" s="401"/>
      <c r="D24" s="401"/>
      <c r="E24" s="401"/>
      <c r="F24" s="402"/>
      <c r="G24" s="403"/>
      <c r="H24" s="403"/>
      <c r="I24" s="404"/>
      <c r="J24" s="167"/>
      <c r="K24" s="168"/>
      <c r="L24" s="169"/>
      <c r="N24" s="373"/>
    </row>
    <row r="25" spans="2:14" ht="18" customHeight="1" thickTop="1" thickBot="1" x14ac:dyDescent="0.25">
      <c r="B25" s="195" t="s">
        <v>1</v>
      </c>
      <c r="C25" s="377" t="s">
        <v>451</v>
      </c>
      <c r="D25" s="377"/>
      <c r="E25" s="377"/>
      <c r="F25" s="377"/>
      <c r="G25" s="377"/>
      <c r="H25" s="377"/>
      <c r="I25" s="377"/>
      <c r="J25" s="378"/>
      <c r="K25" s="379"/>
      <c r="L25" s="161"/>
      <c r="N25" s="204" t="s">
        <v>458</v>
      </c>
    </row>
    <row r="26" spans="2:14" ht="15" thickTop="1" x14ac:dyDescent="0.2">
      <c r="B26" s="258"/>
      <c r="C26" s="396" t="s">
        <v>298</v>
      </c>
      <c r="D26" s="396"/>
      <c r="E26" s="396"/>
      <c r="F26" s="396"/>
      <c r="G26" s="309" t="s">
        <v>407</v>
      </c>
      <c r="H26" s="309" t="s">
        <v>459</v>
      </c>
      <c r="I26" s="281" t="s">
        <v>460</v>
      </c>
      <c r="J26" s="282" t="s">
        <v>461</v>
      </c>
      <c r="K26" s="283" t="s">
        <v>462</v>
      </c>
      <c r="L26" s="162"/>
      <c r="N26" s="373" t="s">
        <v>495</v>
      </c>
    </row>
    <row r="27" spans="2:14" ht="20.100000000000001" customHeight="1" x14ac:dyDescent="0.2">
      <c r="B27" s="252" t="s">
        <v>40</v>
      </c>
      <c r="C27" s="374" t="s">
        <v>404</v>
      </c>
      <c r="D27" s="374"/>
      <c r="E27" s="374"/>
      <c r="F27" s="374"/>
      <c r="G27" s="311"/>
      <c r="H27" s="311"/>
      <c r="I27" s="253"/>
      <c r="J27" s="264"/>
      <c r="K27" s="268"/>
      <c r="L27" s="162"/>
      <c r="N27" s="373"/>
    </row>
    <row r="28" spans="2:14" ht="20.100000000000001" customHeight="1" x14ac:dyDescent="0.2">
      <c r="B28" s="255" t="s">
        <v>42</v>
      </c>
      <c r="C28" s="375" t="s">
        <v>530</v>
      </c>
      <c r="D28" s="375"/>
      <c r="E28" s="375"/>
      <c r="F28" s="375"/>
      <c r="G28" s="310"/>
      <c r="H28" s="310"/>
      <c r="I28" s="256"/>
      <c r="J28" s="265"/>
      <c r="K28" s="269"/>
      <c r="L28" s="173"/>
      <c r="N28" s="373"/>
    </row>
    <row r="29" spans="2:14" ht="20.100000000000001" customHeight="1" x14ac:dyDescent="0.2">
      <c r="B29" s="255" t="s">
        <v>44</v>
      </c>
      <c r="C29" s="375" t="s">
        <v>463</v>
      </c>
      <c r="D29" s="375"/>
      <c r="E29" s="375"/>
      <c r="F29" s="375"/>
      <c r="G29" s="310"/>
      <c r="H29" s="310"/>
      <c r="I29" s="256"/>
      <c r="J29" s="266"/>
      <c r="K29" s="270"/>
      <c r="L29" s="174"/>
      <c r="N29" s="373"/>
    </row>
    <row r="30" spans="2:14" ht="20.100000000000001" customHeight="1" x14ac:dyDescent="0.2">
      <c r="B30" s="255" t="s">
        <v>46</v>
      </c>
      <c r="C30" s="376" t="s">
        <v>531</v>
      </c>
      <c r="D30" s="376"/>
      <c r="E30" s="376"/>
      <c r="F30" s="376"/>
      <c r="G30" s="310"/>
      <c r="H30" s="310"/>
      <c r="I30" s="256"/>
      <c r="J30" s="266"/>
      <c r="K30" s="270"/>
      <c r="L30" s="165"/>
      <c r="N30" s="373"/>
    </row>
    <row r="31" spans="2:14" ht="20.100000000000001" customHeight="1" x14ac:dyDescent="0.2">
      <c r="B31" s="255" t="s">
        <v>48</v>
      </c>
      <c r="C31" s="375" t="s">
        <v>464</v>
      </c>
      <c r="D31" s="375"/>
      <c r="E31" s="375"/>
      <c r="F31" s="375"/>
      <c r="G31" s="310"/>
      <c r="H31" s="310"/>
      <c r="I31" s="256"/>
      <c r="J31" s="266"/>
      <c r="K31" s="270"/>
      <c r="L31" s="165"/>
      <c r="N31" s="373"/>
    </row>
    <row r="32" spans="2:14" ht="20.100000000000001" customHeight="1" x14ac:dyDescent="0.2">
      <c r="B32" s="255" t="s">
        <v>50</v>
      </c>
      <c r="C32" s="375" t="s">
        <v>414</v>
      </c>
      <c r="D32" s="375"/>
      <c r="E32" s="375"/>
      <c r="F32" s="375"/>
      <c r="G32" s="310"/>
      <c r="H32" s="310"/>
      <c r="I32" s="256"/>
      <c r="J32" s="266"/>
      <c r="K32" s="270"/>
      <c r="L32" s="165"/>
      <c r="N32" s="373"/>
    </row>
    <row r="33" spans="2:14" ht="20.100000000000001" customHeight="1" x14ac:dyDescent="0.2">
      <c r="B33" s="255" t="s">
        <v>52</v>
      </c>
      <c r="C33" s="375" t="s">
        <v>533</v>
      </c>
      <c r="D33" s="375"/>
      <c r="E33" s="375"/>
      <c r="F33" s="375"/>
      <c r="G33" s="310"/>
      <c r="H33" s="310"/>
      <c r="I33" s="256"/>
      <c r="J33" s="266"/>
      <c r="K33" s="270"/>
      <c r="L33" s="162"/>
      <c r="N33" s="373"/>
    </row>
    <row r="34" spans="2:14" ht="20.100000000000001" customHeight="1" thickBot="1" x14ac:dyDescent="0.25">
      <c r="B34" s="175" t="s">
        <v>96</v>
      </c>
      <c r="C34" s="394"/>
      <c r="D34" s="394"/>
      <c r="E34" s="394"/>
      <c r="F34" s="394"/>
      <c r="G34" s="308"/>
      <c r="H34" s="308"/>
      <c r="I34" s="172"/>
      <c r="J34" s="267"/>
      <c r="K34" s="230"/>
      <c r="L34" s="173"/>
      <c r="N34" s="373"/>
    </row>
    <row r="35" spans="2:14" ht="17.25" customHeight="1" thickTop="1" thickBot="1" x14ac:dyDescent="0.25">
      <c r="B35" s="195" t="s">
        <v>2</v>
      </c>
      <c r="C35" s="377" t="s">
        <v>452</v>
      </c>
      <c r="D35" s="377"/>
      <c r="E35" s="377"/>
      <c r="F35" s="377"/>
      <c r="G35" s="377"/>
      <c r="H35" s="377"/>
      <c r="I35" s="377"/>
      <c r="J35" s="378"/>
      <c r="K35" s="379"/>
      <c r="L35" s="161"/>
      <c r="N35" s="204" t="s">
        <v>457</v>
      </c>
    </row>
    <row r="36" spans="2:14" ht="15" customHeight="1" thickTop="1" x14ac:dyDescent="0.2">
      <c r="B36" s="395" t="s">
        <v>465</v>
      </c>
      <c r="C36" s="396"/>
      <c r="D36" s="396"/>
      <c r="E36" s="396"/>
      <c r="F36" s="396"/>
      <c r="G36" s="396"/>
      <c r="H36" s="397"/>
      <c r="I36" s="398" t="s">
        <v>536</v>
      </c>
      <c r="J36" s="396"/>
      <c r="K36" s="399"/>
      <c r="L36" s="165"/>
      <c r="N36" s="373" t="s">
        <v>539</v>
      </c>
    </row>
    <row r="37" spans="2:14" ht="75" customHeight="1" x14ac:dyDescent="0.2">
      <c r="B37" s="429"/>
      <c r="C37" s="430"/>
      <c r="D37" s="430"/>
      <c r="E37" s="430"/>
      <c r="F37" s="430"/>
      <c r="G37" s="430"/>
      <c r="H37" s="431"/>
      <c r="I37" s="432"/>
      <c r="J37" s="430"/>
      <c r="K37" s="433"/>
      <c r="L37" s="165"/>
      <c r="N37" s="412"/>
    </row>
    <row r="38" spans="2:14" ht="15" customHeight="1" x14ac:dyDescent="0.2">
      <c r="B38" s="434" t="s">
        <v>466</v>
      </c>
      <c r="C38" s="435"/>
      <c r="D38" s="435"/>
      <c r="E38" s="435"/>
      <c r="F38" s="435"/>
      <c r="G38" s="435"/>
      <c r="H38" s="436"/>
      <c r="I38" s="437" t="s">
        <v>536</v>
      </c>
      <c r="J38" s="435"/>
      <c r="K38" s="438"/>
      <c r="L38" s="165"/>
      <c r="N38" s="412"/>
    </row>
    <row r="39" spans="2:14" ht="60" customHeight="1" thickBot="1" x14ac:dyDescent="0.25">
      <c r="B39" s="439"/>
      <c r="C39" s="440"/>
      <c r="D39" s="440"/>
      <c r="E39" s="440"/>
      <c r="F39" s="440"/>
      <c r="G39" s="440"/>
      <c r="H39" s="441"/>
      <c r="I39" s="442"/>
      <c r="J39" s="440"/>
      <c r="K39" s="443"/>
      <c r="L39" s="165"/>
      <c r="M39" s="150" t="s">
        <v>101</v>
      </c>
      <c r="N39" s="412"/>
    </row>
    <row r="40" spans="2:14" ht="15" customHeight="1" thickTop="1" x14ac:dyDescent="0.2">
      <c r="B40" s="434" t="s">
        <v>544</v>
      </c>
      <c r="C40" s="435"/>
      <c r="D40" s="435"/>
      <c r="E40" s="435"/>
      <c r="F40" s="435"/>
      <c r="G40" s="435"/>
      <c r="H40" s="436"/>
      <c r="I40" s="437" t="s">
        <v>536</v>
      </c>
      <c r="J40" s="435"/>
      <c r="K40" s="438"/>
      <c r="L40" s="165"/>
      <c r="N40" s="412"/>
    </row>
    <row r="41" spans="2:14" ht="60" customHeight="1" x14ac:dyDescent="0.2">
      <c r="B41" s="425"/>
      <c r="C41" s="418"/>
      <c r="D41" s="418"/>
      <c r="E41" s="418"/>
      <c r="F41" s="418"/>
      <c r="G41" s="418"/>
      <c r="H41" s="426"/>
      <c r="I41" s="417"/>
      <c r="J41" s="418"/>
      <c r="K41" s="419"/>
      <c r="L41" s="165"/>
      <c r="N41" s="412"/>
    </row>
    <row r="42" spans="2:14" ht="15" customHeight="1" x14ac:dyDescent="0.2">
      <c r="B42" s="420" t="s">
        <v>538</v>
      </c>
      <c r="C42" s="421"/>
      <c r="D42" s="421"/>
      <c r="E42" s="421"/>
      <c r="F42" s="421"/>
      <c r="G42" s="421"/>
      <c r="H42" s="422"/>
      <c r="I42" s="423" t="s">
        <v>536</v>
      </c>
      <c r="J42" s="421"/>
      <c r="K42" s="424"/>
      <c r="L42" s="165"/>
      <c r="N42" s="412"/>
    </row>
    <row r="43" spans="2:14" ht="60" customHeight="1" thickBot="1" x14ac:dyDescent="0.25">
      <c r="B43" s="425"/>
      <c r="C43" s="418"/>
      <c r="D43" s="418"/>
      <c r="E43" s="418"/>
      <c r="F43" s="418"/>
      <c r="G43" s="418"/>
      <c r="H43" s="426"/>
      <c r="I43" s="417"/>
      <c r="J43" s="418"/>
      <c r="K43" s="419"/>
      <c r="L43" s="165"/>
      <c r="N43" s="412"/>
    </row>
    <row r="44" spans="2:14" ht="30" customHeight="1" thickBot="1" x14ac:dyDescent="0.25">
      <c r="B44" s="197" t="s">
        <v>102</v>
      </c>
      <c r="C44" s="284"/>
      <c r="D44" s="285"/>
      <c r="E44" s="316" t="s">
        <v>103</v>
      </c>
      <c r="F44" s="286"/>
      <c r="G44" s="278"/>
      <c r="H44" s="427" t="s">
        <v>467</v>
      </c>
      <c r="I44" s="428"/>
      <c r="J44" s="284"/>
      <c r="K44" s="287"/>
      <c r="L44" s="155"/>
      <c r="N44" s="412"/>
    </row>
    <row r="45" spans="2:14" ht="18" customHeight="1" thickTop="1" thickBot="1" x14ac:dyDescent="0.25">
      <c r="B45" s="195" t="s">
        <v>10</v>
      </c>
      <c r="C45" s="378" t="s">
        <v>545</v>
      </c>
      <c r="D45" s="405"/>
      <c r="E45" s="405"/>
      <c r="F45" s="405"/>
      <c r="G45" s="405"/>
      <c r="H45" s="405"/>
      <c r="I45" s="405"/>
      <c r="J45" s="405"/>
      <c r="K45" s="406"/>
      <c r="L45" s="161"/>
      <c r="N45" s="204" t="s">
        <v>456</v>
      </c>
    </row>
    <row r="46" spans="2:14" ht="50.1" customHeight="1" thickTop="1" x14ac:dyDescent="0.2">
      <c r="B46" s="176"/>
      <c r="C46" s="407" t="s">
        <v>470</v>
      </c>
      <c r="D46" s="408"/>
      <c r="E46" s="408"/>
      <c r="F46" s="408"/>
      <c r="G46" s="409"/>
      <c r="H46" s="410" t="s">
        <v>453</v>
      </c>
      <c r="I46" s="411"/>
      <c r="J46" s="198" t="s">
        <v>486</v>
      </c>
      <c r="K46" s="199" t="s">
        <v>454</v>
      </c>
      <c r="L46" s="173"/>
      <c r="N46" s="373" t="s">
        <v>496</v>
      </c>
    </row>
    <row r="47" spans="2:14" ht="60" customHeight="1" x14ac:dyDescent="0.2">
      <c r="B47" s="200" t="s">
        <v>468</v>
      </c>
      <c r="C47" s="413"/>
      <c r="D47" s="413"/>
      <c r="E47" s="413"/>
      <c r="F47" s="413"/>
      <c r="G47" s="414"/>
      <c r="H47" s="413"/>
      <c r="I47" s="414"/>
      <c r="J47" s="177" t="s">
        <v>5</v>
      </c>
      <c r="K47" s="178"/>
      <c r="L47" s="179"/>
      <c r="M47" s="180" t="s">
        <v>105</v>
      </c>
      <c r="N47" s="412"/>
    </row>
    <row r="48" spans="2:14" ht="60" customHeight="1" thickBot="1" x14ac:dyDescent="0.25">
      <c r="B48" s="201" t="s">
        <v>469</v>
      </c>
      <c r="C48" s="415"/>
      <c r="D48" s="415"/>
      <c r="E48" s="415"/>
      <c r="F48" s="415"/>
      <c r="G48" s="416"/>
      <c r="H48" s="415"/>
      <c r="I48" s="416"/>
      <c r="J48" s="181"/>
      <c r="K48" s="182"/>
      <c r="L48" s="179"/>
      <c r="N48" s="412"/>
    </row>
    <row r="49" spans="2:14" ht="18" customHeight="1" thickTop="1" thickBot="1" x14ac:dyDescent="0.25">
      <c r="B49" s="195" t="s">
        <v>9</v>
      </c>
      <c r="C49" s="377" t="s">
        <v>546</v>
      </c>
      <c r="D49" s="377"/>
      <c r="E49" s="377"/>
      <c r="F49" s="377"/>
      <c r="G49" s="377"/>
      <c r="H49" s="377"/>
      <c r="I49" s="377"/>
      <c r="J49" s="378"/>
      <c r="K49" s="379"/>
      <c r="L49" s="161"/>
      <c r="N49" s="204" t="s">
        <v>488</v>
      </c>
    </row>
    <row r="50" spans="2:14" ht="50.1" customHeight="1" thickTop="1" x14ac:dyDescent="0.2">
      <c r="B50" s="202"/>
      <c r="C50" s="407" t="s">
        <v>470</v>
      </c>
      <c r="D50" s="408"/>
      <c r="E50" s="408"/>
      <c r="F50" s="408"/>
      <c r="G50" s="409"/>
      <c r="H50" s="410" t="s">
        <v>471</v>
      </c>
      <c r="I50" s="411"/>
      <c r="J50" s="198" t="s">
        <v>486</v>
      </c>
      <c r="K50" s="199" t="s">
        <v>454</v>
      </c>
      <c r="L50" s="173"/>
      <c r="N50" s="373" t="s">
        <v>497</v>
      </c>
    </row>
    <row r="51" spans="2:14" ht="60" customHeight="1" x14ac:dyDescent="0.2">
      <c r="B51" s="200" t="s">
        <v>468</v>
      </c>
      <c r="C51" s="413"/>
      <c r="D51" s="413"/>
      <c r="E51" s="413"/>
      <c r="F51" s="413"/>
      <c r="G51" s="414"/>
      <c r="H51" s="413"/>
      <c r="I51" s="414"/>
      <c r="J51" s="177"/>
      <c r="K51" s="178"/>
      <c r="L51" s="179"/>
      <c r="N51" s="412"/>
    </row>
    <row r="52" spans="2:14" ht="60" customHeight="1" thickBot="1" x14ac:dyDescent="0.25">
      <c r="B52" s="201" t="s">
        <v>469</v>
      </c>
      <c r="C52" s="415"/>
      <c r="D52" s="415"/>
      <c r="E52" s="415"/>
      <c r="F52" s="415"/>
      <c r="G52" s="416"/>
      <c r="H52" s="415"/>
      <c r="I52" s="416"/>
      <c r="J52" s="181"/>
      <c r="K52" s="182"/>
      <c r="L52" s="179"/>
      <c r="M52" s="180" t="s">
        <v>106</v>
      </c>
      <c r="N52" s="412"/>
    </row>
    <row r="53" spans="2:14" ht="18" customHeight="1" thickTop="1" thickBot="1" x14ac:dyDescent="0.25">
      <c r="B53" s="195" t="s">
        <v>3</v>
      </c>
      <c r="C53" s="377" t="s">
        <v>547</v>
      </c>
      <c r="D53" s="377"/>
      <c r="E53" s="377"/>
      <c r="F53" s="377"/>
      <c r="G53" s="377"/>
      <c r="H53" s="377"/>
      <c r="I53" s="377"/>
      <c r="J53" s="378"/>
      <c r="K53" s="379"/>
      <c r="L53" s="161"/>
      <c r="N53" s="204" t="s">
        <v>532</v>
      </c>
    </row>
    <row r="54" spans="2:14" ht="15" thickTop="1" x14ac:dyDescent="0.2">
      <c r="B54" s="258"/>
      <c r="C54" s="396" t="s">
        <v>480</v>
      </c>
      <c r="D54" s="396"/>
      <c r="E54" s="396"/>
      <c r="F54" s="396"/>
      <c r="G54" s="396"/>
      <c r="H54" s="396" t="s">
        <v>407</v>
      </c>
      <c r="I54" s="396"/>
      <c r="J54" s="309" t="s">
        <v>459</v>
      </c>
      <c r="K54" s="288" t="s">
        <v>460</v>
      </c>
      <c r="L54" s="162"/>
      <c r="N54" s="373" t="s">
        <v>498</v>
      </c>
    </row>
    <row r="55" spans="2:14" ht="20.100000000000001" customHeight="1" x14ac:dyDescent="0.2">
      <c r="B55" s="252" t="s">
        <v>40</v>
      </c>
      <c r="C55" s="374" t="s">
        <v>472</v>
      </c>
      <c r="D55" s="374"/>
      <c r="E55" s="374"/>
      <c r="F55" s="374"/>
      <c r="G55" s="374"/>
      <c r="H55" s="444"/>
      <c r="I55" s="444"/>
      <c r="J55" s="253"/>
      <c r="K55" s="254"/>
      <c r="L55" s="173"/>
      <c r="N55" s="412"/>
    </row>
    <row r="56" spans="2:14" ht="20.100000000000001" customHeight="1" x14ac:dyDescent="0.2">
      <c r="B56" s="255" t="s">
        <v>42</v>
      </c>
      <c r="C56" s="375" t="s">
        <v>473</v>
      </c>
      <c r="D56" s="375"/>
      <c r="E56" s="375"/>
      <c r="F56" s="375"/>
      <c r="G56" s="375"/>
      <c r="H56" s="445"/>
      <c r="I56" s="445"/>
      <c r="J56" s="256"/>
      <c r="K56" s="257"/>
      <c r="L56" s="173"/>
      <c r="N56" s="412"/>
    </row>
    <row r="57" spans="2:14" ht="20.100000000000001" customHeight="1" x14ac:dyDescent="0.2">
      <c r="B57" s="255" t="s">
        <v>44</v>
      </c>
      <c r="C57" s="375" t="s">
        <v>474</v>
      </c>
      <c r="D57" s="375"/>
      <c r="E57" s="375"/>
      <c r="F57" s="375"/>
      <c r="G57" s="375"/>
      <c r="H57" s="445"/>
      <c r="I57" s="445"/>
      <c r="J57" s="256"/>
      <c r="K57" s="257"/>
      <c r="L57" s="173"/>
      <c r="N57" s="412"/>
    </row>
    <row r="58" spans="2:14" ht="20.100000000000001" customHeight="1" x14ac:dyDescent="0.2">
      <c r="B58" s="255" t="s">
        <v>46</v>
      </c>
      <c r="C58" s="375" t="s">
        <v>475</v>
      </c>
      <c r="D58" s="375"/>
      <c r="E58" s="375"/>
      <c r="F58" s="375"/>
      <c r="G58" s="375"/>
      <c r="H58" s="445"/>
      <c r="I58" s="445"/>
      <c r="J58" s="256"/>
      <c r="K58" s="257"/>
      <c r="L58" s="173"/>
      <c r="N58" s="412"/>
    </row>
    <row r="59" spans="2:14" ht="20.100000000000001" customHeight="1" x14ac:dyDescent="0.2">
      <c r="B59" s="255" t="s">
        <v>48</v>
      </c>
      <c r="C59" s="375" t="s">
        <v>476</v>
      </c>
      <c r="D59" s="375"/>
      <c r="E59" s="375"/>
      <c r="F59" s="375"/>
      <c r="G59" s="375"/>
      <c r="H59" s="445"/>
      <c r="I59" s="445"/>
      <c r="J59" s="256"/>
      <c r="K59" s="257"/>
      <c r="L59" s="173"/>
      <c r="N59" s="412"/>
    </row>
    <row r="60" spans="2:14" ht="20.100000000000001" customHeight="1" thickBot="1" x14ac:dyDescent="0.25">
      <c r="B60" s="184" t="s">
        <v>50</v>
      </c>
      <c r="C60" s="446"/>
      <c r="D60" s="446"/>
      <c r="E60" s="446"/>
      <c r="F60" s="446"/>
      <c r="G60" s="446"/>
      <c r="H60" s="446"/>
      <c r="I60" s="446"/>
      <c r="J60" s="185"/>
      <c r="K60" s="314"/>
      <c r="L60" s="173"/>
      <c r="N60" s="412"/>
    </row>
    <row r="61" spans="2:14" x14ac:dyDescent="0.2">
      <c r="B61" s="191"/>
      <c r="C61" s="455" t="s">
        <v>479</v>
      </c>
      <c r="D61" s="455"/>
      <c r="E61" s="455"/>
      <c r="F61" s="455"/>
      <c r="G61" s="455"/>
      <c r="H61" s="455" t="s">
        <v>407</v>
      </c>
      <c r="I61" s="455"/>
      <c r="J61" s="312" t="s">
        <v>459</v>
      </c>
      <c r="K61" s="289" t="s">
        <v>460</v>
      </c>
      <c r="L61" s="174"/>
      <c r="N61" s="412"/>
    </row>
    <row r="62" spans="2:14" ht="20.100000000000001" customHeight="1" x14ac:dyDescent="0.2">
      <c r="B62" s="259" t="s">
        <v>40</v>
      </c>
      <c r="C62" s="456" t="s">
        <v>477</v>
      </c>
      <c r="D62" s="456"/>
      <c r="E62" s="456"/>
      <c r="F62" s="456"/>
      <c r="G62" s="456"/>
      <c r="H62" s="457"/>
      <c r="I62" s="457"/>
      <c r="J62" s="260"/>
      <c r="K62" s="261"/>
      <c r="L62" s="174"/>
      <c r="N62" s="412"/>
    </row>
    <row r="63" spans="2:14" ht="20.100000000000001" customHeight="1" x14ac:dyDescent="0.2">
      <c r="B63" s="255" t="s">
        <v>42</v>
      </c>
      <c r="C63" s="375" t="s">
        <v>478</v>
      </c>
      <c r="D63" s="375"/>
      <c r="E63" s="375"/>
      <c r="F63" s="375"/>
      <c r="G63" s="375"/>
      <c r="H63" s="448"/>
      <c r="I63" s="448"/>
      <c r="J63" s="256"/>
      <c r="K63" s="257"/>
      <c r="L63" s="174"/>
      <c r="N63" s="412"/>
    </row>
    <row r="64" spans="2:14" ht="20.100000000000001" customHeight="1" x14ac:dyDescent="0.2">
      <c r="B64" s="255" t="s">
        <v>44</v>
      </c>
      <c r="C64" s="447" t="s">
        <v>383</v>
      </c>
      <c r="D64" s="447"/>
      <c r="E64" s="447"/>
      <c r="F64" s="447"/>
      <c r="G64" s="447"/>
      <c r="H64" s="448"/>
      <c r="I64" s="448"/>
      <c r="J64" s="256"/>
      <c r="K64" s="257"/>
      <c r="L64" s="174"/>
      <c r="N64" s="412"/>
    </row>
    <row r="65" spans="2:15" ht="20.100000000000001" customHeight="1" thickBot="1" x14ac:dyDescent="0.25">
      <c r="B65" s="170" t="s">
        <v>46</v>
      </c>
      <c r="C65" s="351"/>
      <c r="D65" s="351"/>
      <c r="E65" s="351"/>
      <c r="F65" s="351"/>
      <c r="G65" s="351"/>
      <c r="H65" s="449"/>
      <c r="I65" s="449"/>
      <c r="J65" s="172"/>
      <c r="K65" s="313"/>
      <c r="L65" s="174"/>
      <c r="N65" s="412"/>
    </row>
    <row r="66" spans="2:15" ht="18" customHeight="1" thickTop="1" thickBot="1" x14ac:dyDescent="0.25">
      <c r="B66" s="195" t="s">
        <v>4</v>
      </c>
      <c r="C66" s="378" t="s">
        <v>548</v>
      </c>
      <c r="D66" s="405"/>
      <c r="E66" s="405"/>
      <c r="F66" s="405"/>
      <c r="G66" s="405"/>
      <c r="H66" s="405"/>
      <c r="I66" s="405"/>
      <c r="J66" s="405"/>
      <c r="K66" s="406"/>
      <c r="L66" s="161"/>
      <c r="N66" s="204" t="s">
        <v>455</v>
      </c>
    </row>
    <row r="67" spans="2:15" ht="15.75" thickTop="1" x14ac:dyDescent="0.2">
      <c r="B67" s="450" t="s">
        <v>481</v>
      </c>
      <c r="C67" s="451"/>
      <c r="D67" s="451"/>
      <c r="E67" s="451"/>
      <c r="F67" s="452"/>
      <c r="G67" s="453" t="s">
        <v>482</v>
      </c>
      <c r="H67" s="454"/>
      <c r="I67" s="454"/>
      <c r="J67" s="290"/>
      <c r="K67" s="291"/>
      <c r="L67" s="187"/>
      <c r="N67" s="373" t="s">
        <v>535</v>
      </c>
    </row>
    <row r="68" spans="2:15" ht="15" customHeight="1" x14ac:dyDescent="0.2">
      <c r="B68" s="459" t="str">
        <f>B12</f>
        <v>Teamleiter</v>
      </c>
      <c r="C68" s="461" t="str">
        <f>IF(C12&lt;&gt;0,C12,"")</f>
        <v/>
      </c>
      <c r="D68" s="462"/>
      <c r="E68" s="463"/>
      <c r="F68" s="464" t="s">
        <v>270</v>
      </c>
      <c r="G68" s="466"/>
      <c r="H68" s="467"/>
      <c r="I68" s="464" t="s">
        <v>484</v>
      </c>
      <c r="J68" s="470"/>
      <c r="K68" s="471"/>
      <c r="L68" s="166"/>
      <c r="N68" s="412"/>
    </row>
    <row r="69" spans="2:15" ht="15" thickBot="1" x14ac:dyDescent="0.25">
      <c r="B69" s="460"/>
      <c r="C69" s="474" t="str">
        <f>IF(E12&lt;&gt;0,E12,"")</f>
        <v/>
      </c>
      <c r="D69" s="475"/>
      <c r="E69" s="476"/>
      <c r="F69" s="465"/>
      <c r="G69" s="468"/>
      <c r="H69" s="469"/>
      <c r="I69" s="465"/>
      <c r="J69" s="472"/>
      <c r="K69" s="473"/>
      <c r="L69" s="166"/>
      <c r="N69" s="412"/>
    </row>
    <row r="70" spans="2:15" x14ac:dyDescent="0.2">
      <c r="B70" s="477" t="s">
        <v>483</v>
      </c>
      <c r="C70" s="478" t="s">
        <v>487</v>
      </c>
      <c r="D70" s="479"/>
      <c r="E70" s="480"/>
      <c r="F70" s="484"/>
      <c r="G70" s="484"/>
      <c r="H70" s="485"/>
      <c r="I70" s="488"/>
      <c r="J70" s="489"/>
      <c r="K70" s="490"/>
      <c r="L70" s="152"/>
      <c r="N70" s="412"/>
    </row>
    <row r="71" spans="2:15" x14ac:dyDescent="0.2">
      <c r="B71" s="459"/>
      <c r="C71" s="481"/>
      <c r="D71" s="482"/>
      <c r="E71" s="483"/>
      <c r="F71" s="486"/>
      <c r="G71" s="486"/>
      <c r="H71" s="487"/>
      <c r="I71" s="491"/>
      <c r="J71" s="492"/>
      <c r="K71" s="493"/>
      <c r="L71" s="152"/>
      <c r="N71" s="412"/>
    </row>
    <row r="72" spans="2:15" ht="15" customHeight="1" x14ac:dyDescent="0.2">
      <c r="B72" s="459"/>
      <c r="C72" s="494" t="str">
        <f>IF('8D Bewertung'!D5="",'8D Evaluation'!K60,'8D Bewertung'!K60)</f>
        <v>nok</v>
      </c>
      <c r="D72" s="495"/>
      <c r="E72" s="496"/>
      <c r="F72" s="461" t="str">
        <f>IF(C18&lt;&gt;0,C18,"")</f>
        <v/>
      </c>
      <c r="G72" s="462"/>
      <c r="H72" s="463"/>
      <c r="I72" s="461" t="str">
        <f>IF(C19&lt;&gt;0,C19,"")</f>
        <v/>
      </c>
      <c r="J72" s="462"/>
      <c r="K72" s="497"/>
      <c r="L72" s="188"/>
      <c r="N72" s="412"/>
    </row>
    <row r="73" spans="2:15" ht="15" thickBot="1" x14ac:dyDescent="0.25">
      <c r="B73" s="460"/>
      <c r="C73" s="498" t="s">
        <v>485</v>
      </c>
      <c r="D73" s="499"/>
      <c r="E73" s="500"/>
      <c r="F73" s="498" t="str">
        <f>B18</f>
        <v>Qualitätsmanager</v>
      </c>
      <c r="G73" s="499"/>
      <c r="H73" s="500"/>
      <c r="I73" s="498" t="str">
        <f>B19</f>
        <v>Geschäftsführer</v>
      </c>
      <c r="J73" s="499"/>
      <c r="K73" s="501"/>
      <c r="L73" s="188"/>
      <c r="N73" s="458"/>
    </row>
    <row r="74" spans="2:15" x14ac:dyDescent="0.2">
      <c r="B74" s="149"/>
      <c r="C74" s="149"/>
      <c r="D74" s="149"/>
      <c r="E74" s="149"/>
      <c r="F74" s="149"/>
      <c r="G74" s="149"/>
      <c r="H74" s="149"/>
      <c r="I74" s="149"/>
      <c r="J74" s="149"/>
      <c r="K74" s="149"/>
    </row>
    <row r="75" spans="2:15" x14ac:dyDescent="0.2">
      <c r="B75" s="149"/>
      <c r="C75" s="149"/>
      <c r="D75" s="149"/>
      <c r="E75" s="149"/>
      <c r="F75" s="149"/>
      <c r="G75" s="149"/>
      <c r="H75" s="149"/>
      <c r="I75" s="149"/>
      <c r="J75" s="149"/>
      <c r="K75" s="149"/>
      <c r="N75" s="189"/>
      <c r="O75" s="189"/>
    </row>
    <row r="76" spans="2:15" x14ac:dyDescent="0.2">
      <c r="B76" s="149"/>
      <c r="C76" s="149"/>
      <c r="D76" s="149"/>
      <c r="E76" s="149"/>
      <c r="F76" s="149"/>
      <c r="G76" s="149"/>
      <c r="H76" s="149"/>
      <c r="I76" s="149"/>
      <c r="J76" s="149"/>
      <c r="K76" s="149"/>
      <c r="N76" s="189"/>
      <c r="O76" s="189"/>
    </row>
    <row r="77" spans="2:15" x14ac:dyDescent="0.2">
      <c r="B77" s="149"/>
      <c r="C77" s="149"/>
      <c r="D77" s="149"/>
      <c r="E77" s="149"/>
      <c r="F77" s="149"/>
      <c r="G77" s="149"/>
      <c r="H77" s="149"/>
      <c r="I77" s="149"/>
      <c r="J77" s="149"/>
      <c r="K77" s="149"/>
    </row>
    <row r="78" spans="2:15" x14ac:dyDescent="0.2">
      <c r="B78" s="149"/>
      <c r="C78" s="149"/>
      <c r="D78" s="149"/>
      <c r="E78" s="149"/>
      <c r="F78" s="149"/>
      <c r="G78" s="149"/>
      <c r="H78" s="149"/>
      <c r="I78" s="149"/>
      <c r="J78" s="149"/>
      <c r="K78" s="149"/>
    </row>
    <row r="79" spans="2:15" x14ac:dyDescent="0.2">
      <c r="B79" s="149"/>
      <c r="C79" s="149"/>
      <c r="D79" s="149"/>
      <c r="E79" s="149"/>
      <c r="F79" s="149"/>
      <c r="G79" s="149"/>
      <c r="H79" s="149"/>
      <c r="I79" s="149"/>
      <c r="J79" s="149"/>
      <c r="K79" s="149"/>
    </row>
    <row r="80" spans="2:15" x14ac:dyDescent="0.2">
      <c r="B80" s="149"/>
      <c r="C80" s="149"/>
      <c r="D80" s="149"/>
      <c r="E80" s="149"/>
      <c r="F80" s="149"/>
      <c r="G80" s="149"/>
      <c r="H80" s="149"/>
      <c r="I80" s="149" t="s">
        <v>5</v>
      </c>
      <c r="J80" s="149"/>
      <c r="K80" s="149"/>
    </row>
    <row r="81" spans="2:11" x14ac:dyDescent="0.2">
      <c r="B81" s="149"/>
      <c r="C81" s="149"/>
      <c r="D81" s="149"/>
      <c r="E81" s="149"/>
      <c r="F81" s="149"/>
      <c r="G81" s="149"/>
      <c r="H81" s="149"/>
      <c r="I81" s="149"/>
      <c r="J81" s="149"/>
      <c r="K81" s="149"/>
    </row>
    <row r="82" spans="2:11" x14ac:dyDescent="0.2">
      <c r="B82" s="149"/>
      <c r="C82" s="149"/>
      <c r="D82" s="149"/>
      <c r="E82" s="149"/>
      <c r="F82" s="149"/>
      <c r="G82" s="149"/>
      <c r="H82" s="149"/>
      <c r="I82" s="149"/>
      <c r="J82" s="149"/>
      <c r="K82" s="149"/>
    </row>
    <row r="83" spans="2:11" x14ac:dyDescent="0.2">
      <c r="B83" s="149"/>
      <c r="C83" s="149"/>
      <c r="D83" s="149"/>
      <c r="E83" s="149"/>
      <c r="F83" s="149"/>
      <c r="G83" s="149"/>
      <c r="H83" s="149"/>
      <c r="I83" s="149"/>
      <c r="J83" s="149"/>
      <c r="K83" s="149"/>
    </row>
    <row r="84" spans="2:11" x14ac:dyDescent="0.2">
      <c r="B84" s="149"/>
      <c r="C84" s="149"/>
      <c r="D84" s="149"/>
      <c r="E84" s="149"/>
      <c r="F84" s="149"/>
      <c r="G84" s="149"/>
      <c r="H84" s="149"/>
      <c r="I84" s="149"/>
      <c r="J84" s="149"/>
      <c r="K84" s="149"/>
    </row>
    <row r="85" spans="2:11" x14ac:dyDescent="0.2">
      <c r="B85" s="149"/>
      <c r="C85" s="149"/>
      <c r="D85" s="149"/>
      <c r="E85" s="149"/>
      <c r="F85" s="149"/>
      <c r="G85" s="149"/>
      <c r="H85" s="149"/>
      <c r="I85" s="149"/>
      <c r="J85" s="149"/>
      <c r="K85" s="149"/>
    </row>
    <row r="86" spans="2:11" x14ac:dyDescent="0.2">
      <c r="B86" s="149"/>
      <c r="C86" s="149"/>
      <c r="D86" s="149"/>
      <c r="E86" s="149"/>
      <c r="F86" s="149"/>
      <c r="G86" s="149"/>
      <c r="H86" s="149"/>
      <c r="I86" s="149"/>
      <c r="J86" s="149"/>
      <c r="K86" s="149"/>
    </row>
    <row r="87" spans="2:11" x14ac:dyDescent="0.2">
      <c r="B87" s="149"/>
      <c r="C87" s="149"/>
      <c r="D87" s="149"/>
      <c r="E87" s="149"/>
      <c r="F87" s="149"/>
      <c r="G87" s="149"/>
      <c r="H87" s="149"/>
      <c r="I87" s="149"/>
      <c r="J87" s="149"/>
      <c r="K87" s="149"/>
    </row>
    <row r="88" spans="2:11" x14ac:dyDescent="0.2">
      <c r="B88" s="149"/>
      <c r="C88" s="149"/>
      <c r="D88" s="149"/>
      <c r="E88" s="149"/>
      <c r="F88" s="149"/>
      <c r="G88" s="149"/>
      <c r="H88" s="149"/>
      <c r="I88" s="149"/>
      <c r="J88" s="149"/>
      <c r="K88" s="149"/>
    </row>
    <row r="89" spans="2:11" x14ac:dyDescent="0.2">
      <c r="B89" s="149"/>
      <c r="C89" s="149"/>
      <c r="D89" s="149"/>
      <c r="E89" s="149"/>
      <c r="F89" s="149"/>
      <c r="G89" s="149"/>
      <c r="H89" s="149"/>
      <c r="I89" s="149"/>
      <c r="J89" s="149"/>
      <c r="K89" s="149"/>
    </row>
    <row r="90" spans="2:11" x14ac:dyDescent="0.2">
      <c r="B90" s="149"/>
      <c r="C90" s="149"/>
      <c r="D90" s="149"/>
      <c r="E90" s="149"/>
      <c r="F90" s="149"/>
      <c r="G90" s="149"/>
      <c r="H90" s="149"/>
      <c r="I90" s="149"/>
      <c r="J90" s="149"/>
      <c r="K90" s="149"/>
    </row>
    <row r="91" spans="2:11" x14ac:dyDescent="0.2">
      <c r="B91" s="149"/>
      <c r="C91" s="149"/>
      <c r="D91" s="149"/>
      <c r="E91" s="149"/>
      <c r="F91" s="149"/>
      <c r="G91" s="149"/>
      <c r="H91" s="149"/>
      <c r="I91" s="149"/>
      <c r="J91" s="149"/>
      <c r="K91" s="149"/>
    </row>
    <row r="92" spans="2:11" x14ac:dyDescent="0.2">
      <c r="B92" s="149"/>
      <c r="C92" s="149"/>
      <c r="D92" s="149"/>
      <c r="E92" s="149"/>
      <c r="F92" s="149"/>
      <c r="G92" s="149"/>
      <c r="H92" s="149"/>
      <c r="I92" s="149"/>
      <c r="J92" s="149"/>
      <c r="K92" s="149"/>
    </row>
    <row r="93" spans="2:11" x14ac:dyDescent="0.2">
      <c r="B93" s="149"/>
      <c r="C93" s="149"/>
      <c r="D93" s="149"/>
      <c r="E93" s="149"/>
      <c r="F93" s="149"/>
      <c r="G93" s="149"/>
      <c r="H93" s="149"/>
      <c r="I93" s="149"/>
      <c r="J93" s="149"/>
      <c r="K93" s="149"/>
    </row>
    <row r="94" spans="2:11" x14ac:dyDescent="0.2">
      <c r="B94" s="149"/>
      <c r="C94" s="149"/>
      <c r="D94" s="149"/>
      <c r="E94" s="149"/>
      <c r="F94" s="149"/>
      <c r="G94" s="149"/>
      <c r="H94" s="149"/>
      <c r="I94" s="149"/>
      <c r="J94" s="149"/>
      <c r="K94" s="149"/>
    </row>
    <row r="95" spans="2:11" x14ac:dyDescent="0.2">
      <c r="B95" s="149"/>
      <c r="C95" s="149"/>
      <c r="D95" s="149"/>
      <c r="E95" s="149"/>
      <c r="F95" s="149"/>
      <c r="G95" s="149"/>
      <c r="H95" s="149"/>
      <c r="I95" s="149"/>
      <c r="J95" s="149"/>
      <c r="K95" s="149"/>
    </row>
    <row r="96" spans="2:11" x14ac:dyDescent="0.2">
      <c r="B96" s="149"/>
      <c r="C96" s="149"/>
      <c r="D96" s="149"/>
      <c r="E96" s="149"/>
      <c r="F96" s="149"/>
      <c r="G96" s="149"/>
      <c r="H96" s="149"/>
      <c r="I96" s="149"/>
      <c r="J96" s="149"/>
      <c r="K96" s="149"/>
    </row>
    <row r="97" spans="2:11" x14ac:dyDescent="0.2">
      <c r="B97" s="149"/>
      <c r="C97" s="149"/>
      <c r="D97" s="149"/>
      <c r="E97" s="149"/>
      <c r="F97" s="149"/>
      <c r="G97" s="149"/>
      <c r="H97" s="149"/>
      <c r="I97" s="149"/>
      <c r="J97" s="149"/>
      <c r="K97" s="149"/>
    </row>
    <row r="98" spans="2:11" x14ac:dyDescent="0.2">
      <c r="B98" s="149"/>
      <c r="C98" s="149"/>
      <c r="D98" s="149"/>
      <c r="E98" s="149"/>
      <c r="F98" s="149"/>
      <c r="G98" s="149"/>
      <c r="H98" s="149"/>
      <c r="I98" s="149"/>
      <c r="J98" s="149"/>
      <c r="K98" s="149"/>
    </row>
    <row r="99" spans="2:11" x14ac:dyDescent="0.2">
      <c r="B99" s="149"/>
      <c r="C99" s="149"/>
      <c r="D99" s="149"/>
      <c r="E99" s="149"/>
      <c r="F99" s="149"/>
      <c r="G99" s="149"/>
      <c r="H99" s="149"/>
      <c r="I99" s="149"/>
      <c r="J99" s="149"/>
      <c r="K99" s="149"/>
    </row>
    <row r="100" spans="2:11" x14ac:dyDescent="0.2">
      <c r="B100" s="149"/>
      <c r="C100" s="149"/>
      <c r="D100" s="149"/>
      <c r="E100" s="149"/>
      <c r="F100" s="149"/>
      <c r="G100" s="149"/>
      <c r="H100" s="149"/>
      <c r="I100" s="149"/>
      <c r="J100" s="149"/>
      <c r="K100" s="149"/>
    </row>
    <row r="101" spans="2:11" x14ac:dyDescent="0.2">
      <c r="B101" s="149"/>
      <c r="C101" s="149"/>
      <c r="D101" s="149"/>
      <c r="E101" s="149"/>
      <c r="F101" s="149"/>
      <c r="G101" s="149"/>
      <c r="H101" s="149"/>
      <c r="I101" s="149"/>
      <c r="J101" s="149"/>
      <c r="K101" s="149"/>
    </row>
    <row r="102" spans="2:11" x14ac:dyDescent="0.2">
      <c r="B102" s="149"/>
      <c r="C102" s="149"/>
      <c r="D102" s="149"/>
      <c r="E102" s="149"/>
      <c r="F102" s="149"/>
      <c r="G102" s="149"/>
      <c r="H102" s="149"/>
      <c r="I102" s="149"/>
      <c r="J102" s="149"/>
      <c r="K102" s="149"/>
    </row>
  </sheetData>
  <dataConsolidate/>
  <mergeCells count="159">
    <mergeCell ref="N67:N73"/>
    <mergeCell ref="B68:B69"/>
    <mergeCell ref="C68:E68"/>
    <mergeCell ref="F68:F69"/>
    <mergeCell ref="G68:H69"/>
    <mergeCell ref="I68:I69"/>
    <mergeCell ref="J68:K69"/>
    <mergeCell ref="C69:E69"/>
    <mergeCell ref="B70:B73"/>
    <mergeCell ref="C70:E71"/>
    <mergeCell ref="F70:H71"/>
    <mergeCell ref="I70:K71"/>
    <mergeCell ref="C72:E72"/>
    <mergeCell ref="F72:H72"/>
    <mergeCell ref="I72:K72"/>
    <mergeCell ref="C73:E73"/>
    <mergeCell ref="F73:H73"/>
    <mergeCell ref="I73:K73"/>
    <mergeCell ref="C64:G64"/>
    <mergeCell ref="H64:I64"/>
    <mergeCell ref="C65:G65"/>
    <mergeCell ref="H65:I65"/>
    <mergeCell ref="C66:K66"/>
    <mergeCell ref="B67:F67"/>
    <mergeCell ref="G67:I67"/>
    <mergeCell ref="C61:G61"/>
    <mergeCell ref="H61:I61"/>
    <mergeCell ref="C62:G62"/>
    <mergeCell ref="H62:I62"/>
    <mergeCell ref="C63:G63"/>
    <mergeCell ref="H63:I63"/>
    <mergeCell ref="N54:N65"/>
    <mergeCell ref="C55:G55"/>
    <mergeCell ref="H55:I55"/>
    <mergeCell ref="C56:G56"/>
    <mergeCell ref="H56:I56"/>
    <mergeCell ref="C57:G57"/>
    <mergeCell ref="H57:I57"/>
    <mergeCell ref="C49:K49"/>
    <mergeCell ref="C50:G50"/>
    <mergeCell ref="H50:I50"/>
    <mergeCell ref="N50:N52"/>
    <mergeCell ref="C51:G51"/>
    <mergeCell ref="H51:I51"/>
    <mergeCell ref="C52:G52"/>
    <mergeCell ref="H52:I52"/>
    <mergeCell ref="C58:G58"/>
    <mergeCell ref="H58:I58"/>
    <mergeCell ref="C59:G59"/>
    <mergeCell ref="H59:I59"/>
    <mergeCell ref="C60:G60"/>
    <mergeCell ref="H60:I60"/>
    <mergeCell ref="C53:K53"/>
    <mergeCell ref="C54:G54"/>
    <mergeCell ref="H54:I54"/>
    <mergeCell ref="C45:K45"/>
    <mergeCell ref="C46:G46"/>
    <mergeCell ref="H46:I46"/>
    <mergeCell ref="N46:N48"/>
    <mergeCell ref="C47:G47"/>
    <mergeCell ref="H47:I47"/>
    <mergeCell ref="C48:G48"/>
    <mergeCell ref="H48:I48"/>
    <mergeCell ref="I41:K41"/>
    <mergeCell ref="B42:H42"/>
    <mergeCell ref="I42:K42"/>
    <mergeCell ref="B43:H43"/>
    <mergeCell ref="I43:K43"/>
    <mergeCell ref="H44:I44"/>
    <mergeCell ref="N36:N44"/>
    <mergeCell ref="B37:H37"/>
    <mergeCell ref="I37:K37"/>
    <mergeCell ref="B38:H38"/>
    <mergeCell ref="I38:K38"/>
    <mergeCell ref="B39:H39"/>
    <mergeCell ref="I39:K39"/>
    <mergeCell ref="B40:H40"/>
    <mergeCell ref="I40:K40"/>
    <mergeCell ref="B41:H41"/>
    <mergeCell ref="C32:F32"/>
    <mergeCell ref="C33:F33"/>
    <mergeCell ref="C34:F34"/>
    <mergeCell ref="C35:K35"/>
    <mergeCell ref="B36:H36"/>
    <mergeCell ref="I36:K36"/>
    <mergeCell ref="B24:C24"/>
    <mergeCell ref="D24:E24"/>
    <mergeCell ref="F24:I24"/>
    <mergeCell ref="C25:K25"/>
    <mergeCell ref="C26:F26"/>
    <mergeCell ref="N26:N34"/>
    <mergeCell ref="C27:F27"/>
    <mergeCell ref="C28:F28"/>
    <mergeCell ref="C29:F29"/>
    <mergeCell ref="C30:F30"/>
    <mergeCell ref="C19:D19"/>
    <mergeCell ref="E19:G19"/>
    <mergeCell ref="H19:J19"/>
    <mergeCell ref="C20:K20"/>
    <mergeCell ref="B21:K21"/>
    <mergeCell ref="N21:N24"/>
    <mergeCell ref="B22:K22"/>
    <mergeCell ref="B23:C23"/>
    <mergeCell ref="D23:E23"/>
    <mergeCell ref="F23:I23"/>
    <mergeCell ref="N11:N19"/>
    <mergeCell ref="C12:D12"/>
    <mergeCell ref="E12:G12"/>
    <mergeCell ref="H12:J12"/>
    <mergeCell ref="B13:B17"/>
    <mergeCell ref="C13:D13"/>
    <mergeCell ref="E13:G13"/>
    <mergeCell ref="H13:J13"/>
    <mergeCell ref="C31:F31"/>
    <mergeCell ref="C17:D17"/>
    <mergeCell ref="E17:G17"/>
    <mergeCell ref="H17:J17"/>
    <mergeCell ref="C18:D18"/>
    <mergeCell ref="E18:G18"/>
    <mergeCell ref="H18:J18"/>
    <mergeCell ref="H14:J14"/>
    <mergeCell ref="C15:D15"/>
    <mergeCell ref="E15:G15"/>
    <mergeCell ref="H15:J15"/>
    <mergeCell ref="C16:D16"/>
    <mergeCell ref="E16:G16"/>
    <mergeCell ref="H16:J16"/>
    <mergeCell ref="C14:D14"/>
    <mergeCell ref="E14:G14"/>
    <mergeCell ref="C10:K10"/>
    <mergeCell ref="C11:D11"/>
    <mergeCell ref="E11:G11"/>
    <mergeCell ref="H11:J11"/>
    <mergeCell ref="D6:E6"/>
    <mergeCell ref="F6:G6"/>
    <mergeCell ref="H6:I6"/>
    <mergeCell ref="D7:E7"/>
    <mergeCell ref="F7:G7"/>
    <mergeCell ref="H7:I7"/>
    <mergeCell ref="B1:K1"/>
    <mergeCell ref="B2:C8"/>
    <mergeCell ref="D2:E2"/>
    <mergeCell ref="F2:G2"/>
    <mergeCell ref="H2:I2"/>
    <mergeCell ref="J7:K7"/>
    <mergeCell ref="D8:F8"/>
    <mergeCell ref="G8:K8"/>
    <mergeCell ref="B9:G9"/>
    <mergeCell ref="N2:N8"/>
    <mergeCell ref="D3:E3"/>
    <mergeCell ref="F3:G3"/>
    <mergeCell ref="H3:I3"/>
    <mergeCell ref="D4:E4"/>
    <mergeCell ref="F4:G4"/>
    <mergeCell ref="H4:I4"/>
    <mergeCell ref="J4:K4"/>
    <mergeCell ref="D5:E5"/>
    <mergeCell ref="F5:G5"/>
    <mergeCell ref="H5:I5"/>
  </mergeCells>
  <dataValidations count="2">
    <dataValidation type="list" allowBlank="1" showInputMessage="1" showErrorMessage="1" sqref="B2">
      <formula1>$M$1:$M$8</formula1>
    </dataValidation>
    <dataValidation type="list" allowBlank="1" showInputMessage="1" showErrorMessage="1" sqref="L2">
      <formula1>#REF!</formula1>
    </dataValidation>
  </dataValidations>
  <printOptions horizontalCentered="1"/>
  <pageMargins left="0.23622047244094491" right="0.23622047244094491" top="0.47244094488188981" bottom="0.47244094488188981" header="0.31496062992125984" footer="0.31496062992125984"/>
  <pageSetup paperSize="9" scale="71" fitToHeight="0" orientation="portrait" r:id="rId1"/>
  <headerFooter scaleWithDoc="0" alignWithMargins="0">
    <oddFooter>&amp;C&amp;9Official Document&amp;10
&amp;8This document is valid without signature and electronically controlled via SMS - the valid version is stored in the SMS&amp;R&amp;8Page &amp;P/&amp;N</oddFooter>
  </headerFooter>
  <rowBreaks count="2" manualBreakCount="2">
    <brk id="34" max="11" man="1"/>
    <brk id="74"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2</xdr:col>
                    <xdr:colOff>28575</xdr:colOff>
                    <xdr:row>43</xdr:row>
                    <xdr:rowOff>190500</xdr:rowOff>
                  </from>
                  <to>
                    <xdr:col>2</xdr:col>
                    <xdr:colOff>609600</xdr:colOff>
                    <xdr:row>44</xdr:row>
                    <xdr:rowOff>47625</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3</xdr:col>
                    <xdr:colOff>0</xdr:colOff>
                    <xdr:row>43</xdr:row>
                    <xdr:rowOff>190500</xdr:rowOff>
                  </from>
                  <to>
                    <xdr:col>4</xdr:col>
                    <xdr:colOff>0</xdr:colOff>
                    <xdr:row>44</xdr:row>
                    <xdr:rowOff>47625</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4</xdr:col>
                    <xdr:colOff>600075</xdr:colOff>
                    <xdr:row>43</xdr:row>
                    <xdr:rowOff>190500</xdr:rowOff>
                  </from>
                  <to>
                    <xdr:col>5</xdr:col>
                    <xdr:colOff>561975</xdr:colOff>
                    <xdr:row>44</xdr:row>
                    <xdr:rowOff>47625</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5</xdr:col>
                    <xdr:colOff>561975</xdr:colOff>
                    <xdr:row>43</xdr:row>
                    <xdr:rowOff>190500</xdr:rowOff>
                  </from>
                  <to>
                    <xdr:col>6</xdr:col>
                    <xdr:colOff>466725</xdr:colOff>
                    <xdr:row>44</xdr:row>
                    <xdr:rowOff>47625</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7</xdr:col>
                    <xdr:colOff>247650</xdr:colOff>
                    <xdr:row>8</xdr:row>
                    <xdr:rowOff>38100</xdr:rowOff>
                  </from>
                  <to>
                    <xdr:col>8</xdr:col>
                    <xdr:colOff>285750</xdr:colOff>
                    <xdr:row>8</xdr:row>
                    <xdr:rowOff>238125</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8</xdr:col>
                    <xdr:colOff>419100</xdr:colOff>
                    <xdr:row>8</xdr:row>
                    <xdr:rowOff>19050</xdr:rowOff>
                  </from>
                  <to>
                    <xdr:col>9</xdr:col>
                    <xdr:colOff>57150</xdr:colOff>
                    <xdr:row>8</xdr:row>
                    <xdr:rowOff>238125</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9</xdr:col>
                    <xdr:colOff>228600</xdr:colOff>
                    <xdr:row>8</xdr:row>
                    <xdr:rowOff>19050</xdr:rowOff>
                  </from>
                  <to>
                    <xdr:col>9</xdr:col>
                    <xdr:colOff>904875</xdr:colOff>
                    <xdr:row>8</xdr:row>
                    <xdr:rowOff>238125</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from>
                    <xdr:col>8</xdr:col>
                    <xdr:colOff>295275</xdr:colOff>
                    <xdr:row>26</xdr:row>
                    <xdr:rowOff>47625</xdr:rowOff>
                  </from>
                  <to>
                    <xdr:col>8</xdr:col>
                    <xdr:colOff>619125</xdr:colOff>
                    <xdr:row>26</xdr:row>
                    <xdr:rowOff>200025</xdr:rowOff>
                  </to>
                </anchor>
              </controlPr>
            </control>
          </mc:Choice>
        </mc:AlternateContent>
        <mc:AlternateContent xmlns:mc="http://schemas.openxmlformats.org/markup-compatibility/2006">
          <mc:Choice Requires="x14">
            <control shapeId="11273" r:id="rId12" name="Check Box 9">
              <controlPr defaultSize="0" autoFill="0" autoLine="0" autoPict="0">
                <anchor moveWithCells="1">
                  <from>
                    <xdr:col>8</xdr:col>
                    <xdr:colOff>295275</xdr:colOff>
                    <xdr:row>27</xdr:row>
                    <xdr:rowOff>47625</xdr:rowOff>
                  </from>
                  <to>
                    <xdr:col>8</xdr:col>
                    <xdr:colOff>619125</xdr:colOff>
                    <xdr:row>27</xdr:row>
                    <xdr:rowOff>200025</xdr:rowOff>
                  </to>
                </anchor>
              </controlPr>
            </control>
          </mc:Choice>
        </mc:AlternateContent>
        <mc:AlternateContent xmlns:mc="http://schemas.openxmlformats.org/markup-compatibility/2006">
          <mc:Choice Requires="x14">
            <control shapeId="11274" r:id="rId13" name="Check Box 10">
              <controlPr defaultSize="0" autoFill="0" autoLine="0" autoPict="0">
                <anchor moveWithCells="1">
                  <from>
                    <xdr:col>8</xdr:col>
                    <xdr:colOff>295275</xdr:colOff>
                    <xdr:row>28</xdr:row>
                    <xdr:rowOff>47625</xdr:rowOff>
                  </from>
                  <to>
                    <xdr:col>8</xdr:col>
                    <xdr:colOff>619125</xdr:colOff>
                    <xdr:row>28</xdr:row>
                    <xdr:rowOff>200025</xdr:rowOff>
                  </to>
                </anchor>
              </controlPr>
            </control>
          </mc:Choice>
        </mc:AlternateContent>
        <mc:AlternateContent xmlns:mc="http://schemas.openxmlformats.org/markup-compatibility/2006">
          <mc:Choice Requires="x14">
            <control shapeId="11275" r:id="rId14" name="Check Box 11">
              <controlPr defaultSize="0" autoFill="0" autoLine="0" autoPict="0">
                <anchor moveWithCells="1">
                  <from>
                    <xdr:col>8</xdr:col>
                    <xdr:colOff>295275</xdr:colOff>
                    <xdr:row>29</xdr:row>
                    <xdr:rowOff>47625</xdr:rowOff>
                  </from>
                  <to>
                    <xdr:col>8</xdr:col>
                    <xdr:colOff>619125</xdr:colOff>
                    <xdr:row>29</xdr:row>
                    <xdr:rowOff>200025</xdr:rowOff>
                  </to>
                </anchor>
              </controlPr>
            </control>
          </mc:Choice>
        </mc:AlternateContent>
        <mc:AlternateContent xmlns:mc="http://schemas.openxmlformats.org/markup-compatibility/2006">
          <mc:Choice Requires="x14">
            <control shapeId="11276" r:id="rId15" name="Check Box 12">
              <controlPr defaultSize="0" autoFill="0" autoLine="0" autoPict="0">
                <anchor moveWithCells="1">
                  <from>
                    <xdr:col>8</xdr:col>
                    <xdr:colOff>295275</xdr:colOff>
                    <xdr:row>31</xdr:row>
                    <xdr:rowOff>47625</xdr:rowOff>
                  </from>
                  <to>
                    <xdr:col>8</xdr:col>
                    <xdr:colOff>619125</xdr:colOff>
                    <xdr:row>31</xdr:row>
                    <xdr:rowOff>200025</xdr:rowOff>
                  </to>
                </anchor>
              </controlPr>
            </control>
          </mc:Choice>
        </mc:AlternateContent>
        <mc:AlternateContent xmlns:mc="http://schemas.openxmlformats.org/markup-compatibility/2006">
          <mc:Choice Requires="x14">
            <control shapeId="11277" r:id="rId16" name="Check Box 13">
              <controlPr defaultSize="0" autoFill="0" autoLine="0" autoPict="0">
                <anchor moveWithCells="1">
                  <from>
                    <xdr:col>8</xdr:col>
                    <xdr:colOff>295275</xdr:colOff>
                    <xdr:row>32</xdr:row>
                    <xdr:rowOff>47625</xdr:rowOff>
                  </from>
                  <to>
                    <xdr:col>8</xdr:col>
                    <xdr:colOff>619125</xdr:colOff>
                    <xdr:row>32</xdr:row>
                    <xdr:rowOff>200025</xdr:rowOff>
                  </to>
                </anchor>
              </controlPr>
            </control>
          </mc:Choice>
        </mc:AlternateContent>
        <mc:AlternateContent xmlns:mc="http://schemas.openxmlformats.org/markup-compatibility/2006">
          <mc:Choice Requires="x14">
            <control shapeId="11278" r:id="rId17" name="Check Box 14">
              <controlPr defaultSize="0" autoFill="0" autoLine="0" autoPict="0">
                <anchor moveWithCells="1">
                  <from>
                    <xdr:col>8</xdr:col>
                    <xdr:colOff>295275</xdr:colOff>
                    <xdr:row>33</xdr:row>
                    <xdr:rowOff>47625</xdr:rowOff>
                  </from>
                  <to>
                    <xdr:col>8</xdr:col>
                    <xdr:colOff>619125</xdr:colOff>
                    <xdr:row>33</xdr:row>
                    <xdr:rowOff>200025</xdr:rowOff>
                  </to>
                </anchor>
              </controlPr>
            </control>
          </mc:Choice>
        </mc:AlternateContent>
        <mc:AlternateContent xmlns:mc="http://schemas.openxmlformats.org/markup-compatibility/2006">
          <mc:Choice Requires="x14">
            <control shapeId="11279" r:id="rId18" name="Check Box 15">
              <controlPr defaultSize="0" autoFill="0" autoLine="0" autoPict="0">
                <anchor moveWithCells="1">
                  <from>
                    <xdr:col>10</xdr:col>
                    <xdr:colOff>400050</xdr:colOff>
                    <xdr:row>54</xdr:row>
                    <xdr:rowOff>57150</xdr:rowOff>
                  </from>
                  <to>
                    <xdr:col>10</xdr:col>
                    <xdr:colOff>723900</xdr:colOff>
                    <xdr:row>54</xdr:row>
                    <xdr:rowOff>209550</xdr:rowOff>
                  </to>
                </anchor>
              </controlPr>
            </control>
          </mc:Choice>
        </mc:AlternateContent>
        <mc:AlternateContent xmlns:mc="http://schemas.openxmlformats.org/markup-compatibility/2006">
          <mc:Choice Requires="x14">
            <control shapeId="11280" r:id="rId19" name="Check Box 16">
              <controlPr defaultSize="0" autoFill="0" autoLine="0" autoPict="0">
                <anchor moveWithCells="1">
                  <from>
                    <xdr:col>10</xdr:col>
                    <xdr:colOff>400050</xdr:colOff>
                    <xdr:row>55</xdr:row>
                    <xdr:rowOff>57150</xdr:rowOff>
                  </from>
                  <to>
                    <xdr:col>10</xdr:col>
                    <xdr:colOff>723900</xdr:colOff>
                    <xdr:row>55</xdr:row>
                    <xdr:rowOff>209550</xdr:rowOff>
                  </to>
                </anchor>
              </controlPr>
            </control>
          </mc:Choice>
        </mc:AlternateContent>
        <mc:AlternateContent xmlns:mc="http://schemas.openxmlformats.org/markup-compatibility/2006">
          <mc:Choice Requires="x14">
            <control shapeId="11281" r:id="rId20" name="Check Box 17">
              <controlPr defaultSize="0" autoFill="0" autoLine="0" autoPict="0">
                <anchor moveWithCells="1">
                  <from>
                    <xdr:col>10</xdr:col>
                    <xdr:colOff>400050</xdr:colOff>
                    <xdr:row>56</xdr:row>
                    <xdr:rowOff>57150</xdr:rowOff>
                  </from>
                  <to>
                    <xdr:col>10</xdr:col>
                    <xdr:colOff>723900</xdr:colOff>
                    <xdr:row>56</xdr:row>
                    <xdr:rowOff>209550</xdr:rowOff>
                  </to>
                </anchor>
              </controlPr>
            </control>
          </mc:Choice>
        </mc:AlternateContent>
        <mc:AlternateContent xmlns:mc="http://schemas.openxmlformats.org/markup-compatibility/2006">
          <mc:Choice Requires="x14">
            <control shapeId="11282" r:id="rId21" name="Check Box 18">
              <controlPr defaultSize="0" autoFill="0" autoLine="0" autoPict="0">
                <anchor moveWithCells="1">
                  <from>
                    <xdr:col>10</xdr:col>
                    <xdr:colOff>400050</xdr:colOff>
                    <xdr:row>57</xdr:row>
                    <xdr:rowOff>57150</xdr:rowOff>
                  </from>
                  <to>
                    <xdr:col>10</xdr:col>
                    <xdr:colOff>723900</xdr:colOff>
                    <xdr:row>57</xdr:row>
                    <xdr:rowOff>209550</xdr:rowOff>
                  </to>
                </anchor>
              </controlPr>
            </control>
          </mc:Choice>
        </mc:AlternateContent>
        <mc:AlternateContent xmlns:mc="http://schemas.openxmlformats.org/markup-compatibility/2006">
          <mc:Choice Requires="x14">
            <control shapeId="11283" r:id="rId22" name="Check Box 19">
              <controlPr defaultSize="0" autoFill="0" autoLine="0" autoPict="0">
                <anchor moveWithCells="1">
                  <from>
                    <xdr:col>10</xdr:col>
                    <xdr:colOff>400050</xdr:colOff>
                    <xdr:row>59</xdr:row>
                    <xdr:rowOff>57150</xdr:rowOff>
                  </from>
                  <to>
                    <xdr:col>10</xdr:col>
                    <xdr:colOff>723900</xdr:colOff>
                    <xdr:row>59</xdr:row>
                    <xdr:rowOff>209550</xdr:rowOff>
                  </to>
                </anchor>
              </controlPr>
            </control>
          </mc:Choice>
        </mc:AlternateContent>
        <mc:AlternateContent xmlns:mc="http://schemas.openxmlformats.org/markup-compatibility/2006">
          <mc:Choice Requires="x14">
            <control shapeId="11284" r:id="rId23" name="Check Box 20">
              <controlPr defaultSize="0" autoFill="0" autoLine="0" autoPict="0">
                <anchor moveWithCells="1">
                  <from>
                    <xdr:col>10</xdr:col>
                    <xdr:colOff>400050</xdr:colOff>
                    <xdr:row>61</xdr:row>
                    <xdr:rowOff>57150</xdr:rowOff>
                  </from>
                  <to>
                    <xdr:col>10</xdr:col>
                    <xdr:colOff>723900</xdr:colOff>
                    <xdr:row>61</xdr:row>
                    <xdr:rowOff>209550</xdr:rowOff>
                  </to>
                </anchor>
              </controlPr>
            </control>
          </mc:Choice>
        </mc:AlternateContent>
        <mc:AlternateContent xmlns:mc="http://schemas.openxmlformats.org/markup-compatibility/2006">
          <mc:Choice Requires="x14">
            <control shapeId="11285" r:id="rId24" name="Check Box 21">
              <controlPr defaultSize="0" autoFill="0" autoLine="0" autoPict="0">
                <anchor moveWithCells="1">
                  <from>
                    <xdr:col>10</xdr:col>
                    <xdr:colOff>400050</xdr:colOff>
                    <xdr:row>62</xdr:row>
                    <xdr:rowOff>57150</xdr:rowOff>
                  </from>
                  <to>
                    <xdr:col>10</xdr:col>
                    <xdr:colOff>723900</xdr:colOff>
                    <xdr:row>62</xdr:row>
                    <xdr:rowOff>209550</xdr:rowOff>
                  </to>
                </anchor>
              </controlPr>
            </control>
          </mc:Choice>
        </mc:AlternateContent>
        <mc:AlternateContent xmlns:mc="http://schemas.openxmlformats.org/markup-compatibility/2006">
          <mc:Choice Requires="x14">
            <control shapeId="11286" r:id="rId25" name="Check Box 22">
              <controlPr defaultSize="0" autoFill="0" autoLine="0" autoPict="0">
                <anchor moveWithCells="1">
                  <from>
                    <xdr:col>10</xdr:col>
                    <xdr:colOff>400050</xdr:colOff>
                    <xdr:row>64</xdr:row>
                    <xdr:rowOff>57150</xdr:rowOff>
                  </from>
                  <to>
                    <xdr:col>10</xdr:col>
                    <xdr:colOff>723900</xdr:colOff>
                    <xdr:row>64</xdr:row>
                    <xdr:rowOff>209550</xdr:rowOff>
                  </to>
                </anchor>
              </controlPr>
            </control>
          </mc:Choice>
        </mc:AlternateContent>
        <mc:AlternateContent xmlns:mc="http://schemas.openxmlformats.org/markup-compatibility/2006">
          <mc:Choice Requires="x14">
            <control shapeId="11287" r:id="rId26" name="Check Box 23">
              <controlPr defaultSize="0" autoFill="0" autoLine="0" autoPict="0">
                <anchor moveWithCells="1">
                  <from>
                    <xdr:col>10</xdr:col>
                    <xdr:colOff>400050</xdr:colOff>
                    <xdr:row>63</xdr:row>
                    <xdr:rowOff>57150</xdr:rowOff>
                  </from>
                  <to>
                    <xdr:col>10</xdr:col>
                    <xdr:colOff>723900</xdr:colOff>
                    <xdr:row>63</xdr:row>
                    <xdr:rowOff>209550</xdr:rowOff>
                  </to>
                </anchor>
              </controlPr>
            </control>
          </mc:Choice>
        </mc:AlternateContent>
        <mc:AlternateContent xmlns:mc="http://schemas.openxmlformats.org/markup-compatibility/2006">
          <mc:Choice Requires="x14">
            <control shapeId="11288" r:id="rId27" name="Check Box 24">
              <controlPr defaultSize="0" autoFill="0" autoLine="0" autoPict="0">
                <anchor moveWithCells="1">
                  <from>
                    <xdr:col>4</xdr:col>
                    <xdr:colOff>57150</xdr:colOff>
                    <xdr:row>72</xdr:row>
                    <xdr:rowOff>9525</xdr:rowOff>
                  </from>
                  <to>
                    <xdr:col>4</xdr:col>
                    <xdr:colOff>381000</xdr:colOff>
                    <xdr:row>72</xdr:row>
                    <xdr:rowOff>161925</xdr:rowOff>
                  </to>
                </anchor>
              </controlPr>
            </control>
          </mc:Choice>
        </mc:AlternateContent>
        <mc:AlternateContent xmlns:mc="http://schemas.openxmlformats.org/markup-compatibility/2006">
          <mc:Choice Requires="x14">
            <control shapeId="11289" r:id="rId28" name="Check Box 25">
              <controlPr defaultSize="0" autoFill="0" autoLine="0" autoPict="0">
                <anchor moveWithCells="1">
                  <from>
                    <xdr:col>10</xdr:col>
                    <xdr:colOff>400050</xdr:colOff>
                    <xdr:row>58</xdr:row>
                    <xdr:rowOff>57150</xdr:rowOff>
                  </from>
                  <to>
                    <xdr:col>10</xdr:col>
                    <xdr:colOff>723900</xdr:colOff>
                    <xdr:row>58</xdr:row>
                    <xdr:rowOff>209550</xdr:rowOff>
                  </to>
                </anchor>
              </controlPr>
            </control>
          </mc:Choice>
        </mc:AlternateContent>
        <mc:AlternateContent xmlns:mc="http://schemas.openxmlformats.org/markup-compatibility/2006">
          <mc:Choice Requires="x14">
            <control shapeId="11290" r:id="rId29" name="Check Box 26">
              <controlPr defaultSize="0" autoFill="0" autoLine="0" autoPict="0">
                <anchor moveWithCells="1">
                  <from>
                    <xdr:col>3</xdr:col>
                    <xdr:colOff>123825</xdr:colOff>
                    <xdr:row>2</xdr:row>
                    <xdr:rowOff>19050</xdr:rowOff>
                  </from>
                  <to>
                    <xdr:col>3</xdr:col>
                    <xdr:colOff>447675</xdr:colOff>
                    <xdr:row>2</xdr:row>
                    <xdr:rowOff>171450</xdr:rowOff>
                  </to>
                </anchor>
              </controlPr>
            </control>
          </mc:Choice>
        </mc:AlternateContent>
        <mc:AlternateContent xmlns:mc="http://schemas.openxmlformats.org/markup-compatibility/2006">
          <mc:Choice Requires="x14">
            <control shapeId="11291" r:id="rId30" name="Check Box 27">
              <controlPr defaultSize="0" autoFill="0" autoLine="0" autoPict="0">
                <anchor moveWithCells="1">
                  <from>
                    <xdr:col>3</xdr:col>
                    <xdr:colOff>123825</xdr:colOff>
                    <xdr:row>3</xdr:row>
                    <xdr:rowOff>19050</xdr:rowOff>
                  </from>
                  <to>
                    <xdr:col>3</xdr:col>
                    <xdr:colOff>447675</xdr:colOff>
                    <xdr:row>3</xdr:row>
                    <xdr:rowOff>171450</xdr:rowOff>
                  </to>
                </anchor>
              </controlPr>
            </control>
          </mc:Choice>
        </mc:AlternateContent>
        <mc:AlternateContent xmlns:mc="http://schemas.openxmlformats.org/markup-compatibility/2006">
          <mc:Choice Requires="x14">
            <control shapeId="11292" r:id="rId31" name="Check Box 28">
              <controlPr defaultSize="0" autoFill="0" autoLine="0" autoPict="0">
                <anchor moveWithCells="1">
                  <from>
                    <xdr:col>3</xdr:col>
                    <xdr:colOff>123825</xdr:colOff>
                    <xdr:row>4</xdr:row>
                    <xdr:rowOff>19050</xdr:rowOff>
                  </from>
                  <to>
                    <xdr:col>3</xdr:col>
                    <xdr:colOff>447675</xdr:colOff>
                    <xdr:row>4</xdr:row>
                    <xdr:rowOff>171450</xdr:rowOff>
                  </to>
                </anchor>
              </controlPr>
            </control>
          </mc:Choice>
        </mc:AlternateContent>
        <mc:AlternateContent xmlns:mc="http://schemas.openxmlformats.org/markup-compatibility/2006">
          <mc:Choice Requires="x14">
            <control shapeId="11293" r:id="rId32" name="Check Box 29">
              <controlPr defaultSize="0" autoFill="0" autoLine="0" autoPict="0">
                <anchor moveWithCells="1">
                  <from>
                    <xdr:col>3</xdr:col>
                    <xdr:colOff>123825</xdr:colOff>
                    <xdr:row>6</xdr:row>
                    <xdr:rowOff>19050</xdr:rowOff>
                  </from>
                  <to>
                    <xdr:col>3</xdr:col>
                    <xdr:colOff>447675</xdr:colOff>
                    <xdr:row>6</xdr:row>
                    <xdr:rowOff>171450</xdr:rowOff>
                  </to>
                </anchor>
              </controlPr>
            </control>
          </mc:Choice>
        </mc:AlternateContent>
        <mc:AlternateContent xmlns:mc="http://schemas.openxmlformats.org/markup-compatibility/2006">
          <mc:Choice Requires="x14">
            <control shapeId="11294" r:id="rId33" name="Check Box 30">
              <controlPr defaultSize="0" autoFill="0" autoLine="0" autoPict="0">
                <anchor moveWithCells="1">
                  <from>
                    <xdr:col>5</xdr:col>
                    <xdr:colOff>123825</xdr:colOff>
                    <xdr:row>2</xdr:row>
                    <xdr:rowOff>19050</xdr:rowOff>
                  </from>
                  <to>
                    <xdr:col>5</xdr:col>
                    <xdr:colOff>447675</xdr:colOff>
                    <xdr:row>2</xdr:row>
                    <xdr:rowOff>171450</xdr:rowOff>
                  </to>
                </anchor>
              </controlPr>
            </control>
          </mc:Choice>
        </mc:AlternateContent>
        <mc:AlternateContent xmlns:mc="http://schemas.openxmlformats.org/markup-compatibility/2006">
          <mc:Choice Requires="x14">
            <control shapeId="11295" r:id="rId34" name="Check Box 31">
              <controlPr defaultSize="0" autoFill="0" autoLine="0" autoPict="0">
                <anchor moveWithCells="1">
                  <from>
                    <xdr:col>5</xdr:col>
                    <xdr:colOff>123825</xdr:colOff>
                    <xdr:row>3</xdr:row>
                    <xdr:rowOff>19050</xdr:rowOff>
                  </from>
                  <to>
                    <xdr:col>5</xdr:col>
                    <xdr:colOff>447675</xdr:colOff>
                    <xdr:row>3</xdr:row>
                    <xdr:rowOff>171450</xdr:rowOff>
                  </to>
                </anchor>
              </controlPr>
            </control>
          </mc:Choice>
        </mc:AlternateContent>
        <mc:AlternateContent xmlns:mc="http://schemas.openxmlformats.org/markup-compatibility/2006">
          <mc:Choice Requires="x14">
            <control shapeId="11296" r:id="rId35" name="Check Box 32">
              <controlPr defaultSize="0" autoFill="0" autoLine="0" autoPict="0">
                <anchor moveWithCells="1">
                  <from>
                    <xdr:col>5</xdr:col>
                    <xdr:colOff>123825</xdr:colOff>
                    <xdr:row>4</xdr:row>
                    <xdr:rowOff>28575</xdr:rowOff>
                  </from>
                  <to>
                    <xdr:col>5</xdr:col>
                    <xdr:colOff>447675</xdr:colOff>
                    <xdr:row>4</xdr:row>
                    <xdr:rowOff>180975</xdr:rowOff>
                  </to>
                </anchor>
              </controlPr>
            </control>
          </mc:Choice>
        </mc:AlternateContent>
        <mc:AlternateContent xmlns:mc="http://schemas.openxmlformats.org/markup-compatibility/2006">
          <mc:Choice Requires="x14">
            <control shapeId="11297" r:id="rId36" name="Check Box 33">
              <controlPr defaultSize="0" autoFill="0" autoLine="0" autoPict="0">
                <anchor moveWithCells="1">
                  <from>
                    <xdr:col>8</xdr:col>
                    <xdr:colOff>295275</xdr:colOff>
                    <xdr:row>30</xdr:row>
                    <xdr:rowOff>47625</xdr:rowOff>
                  </from>
                  <to>
                    <xdr:col>8</xdr:col>
                    <xdr:colOff>619125</xdr:colOff>
                    <xdr:row>30</xdr:row>
                    <xdr:rowOff>200025</xdr:rowOff>
                  </to>
                </anchor>
              </controlPr>
            </control>
          </mc:Choice>
        </mc:AlternateContent>
        <mc:AlternateContent xmlns:mc="http://schemas.openxmlformats.org/markup-compatibility/2006">
          <mc:Choice Requires="x14">
            <control shapeId="11298" r:id="rId37" name="Check Box 34">
              <controlPr defaultSize="0" autoFill="0" autoLine="0" autoPict="0">
                <anchor moveWithCells="1">
                  <from>
                    <xdr:col>9</xdr:col>
                    <xdr:colOff>28575</xdr:colOff>
                    <xdr:row>43</xdr:row>
                    <xdr:rowOff>190500</xdr:rowOff>
                  </from>
                  <to>
                    <xdr:col>9</xdr:col>
                    <xdr:colOff>609600</xdr:colOff>
                    <xdr:row>44</xdr:row>
                    <xdr:rowOff>47625</xdr:rowOff>
                  </to>
                </anchor>
              </controlPr>
            </control>
          </mc:Choice>
        </mc:AlternateContent>
        <mc:AlternateContent xmlns:mc="http://schemas.openxmlformats.org/markup-compatibility/2006">
          <mc:Choice Requires="x14">
            <control shapeId="11299" r:id="rId38" name="Check Box 35">
              <controlPr defaultSize="0" autoFill="0" autoLine="0" autoPict="0">
                <anchor moveWithCells="1">
                  <from>
                    <xdr:col>10</xdr:col>
                    <xdr:colOff>0</xdr:colOff>
                    <xdr:row>43</xdr:row>
                    <xdr:rowOff>190500</xdr:rowOff>
                  </from>
                  <to>
                    <xdr:col>10</xdr:col>
                    <xdr:colOff>609600</xdr:colOff>
                    <xdr:row>44</xdr:row>
                    <xdr:rowOff>47625</xdr:rowOff>
                  </to>
                </anchor>
              </controlPr>
            </control>
          </mc:Choice>
        </mc:AlternateContent>
        <mc:AlternateContent xmlns:mc="http://schemas.openxmlformats.org/markup-compatibility/2006">
          <mc:Choice Requires="x14">
            <control shapeId="11300" r:id="rId39" name="Check Box 36">
              <controlPr defaultSize="0" autoFill="0" autoLine="0" autoPict="0">
                <anchor moveWithCells="1">
                  <from>
                    <xdr:col>9</xdr:col>
                    <xdr:colOff>285750</xdr:colOff>
                    <xdr:row>66</xdr:row>
                    <xdr:rowOff>28575</xdr:rowOff>
                  </from>
                  <to>
                    <xdr:col>9</xdr:col>
                    <xdr:colOff>609600</xdr:colOff>
                    <xdr:row>66</xdr:row>
                    <xdr:rowOff>180975</xdr:rowOff>
                  </to>
                </anchor>
              </controlPr>
            </control>
          </mc:Choice>
        </mc:AlternateContent>
        <mc:AlternateContent xmlns:mc="http://schemas.openxmlformats.org/markup-compatibility/2006">
          <mc:Choice Requires="x14">
            <control shapeId="11301" r:id="rId40" name="Check Box 37">
              <controlPr defaultSize="0" autoFill="0" autoLine="0" autoPict="0">
                <anchor moveWithCells="1">
                  <from>
                    <xdr:col>5</xdr:col>
                    <xdr:colOff>123825</xdr:colOff>
                    <xdr:row>6</xdr:row>
                    <xdr:rowOff>19050</xdr:rowOff>
                  </from>
                  <to>
                    <xdr:col>5</xdr:col>
                    <xdr:colOff>447675</xdr:colOff>
                    <xdr:row>6</xdr:row>
                    <xdr:rowOff>171450</xdr:rowOff>
                  </to>
                </anchor>
              </controlPr>
            </control>
          </mc:Choice>
        </mc:AlternateContent>
        <mc:AlternateContent xmlns:mc="http://schemas.openxmlformats.org/markup-compatibility/2006">
          <mc:Choice Requires="x14">
            <control shapeId="11302" r:id="rId41" name="Check Box 38">
              <controlPr defaultSize="0" autoFill="0" autoLine="0" autoPict="0">
                <anchor moveWithCells="1">
                  <from>
                    <xdr:col>5</xdr:col>
                    <xdr:colOff>123825</xdr:colOff>
                    <xdr:row>5</xdr:row>
                    <xdr:rowOff>19050</xdr:rowOff>
                  </from>
                  <to>
                    <xdr:col>5</xdr:col>
                    <xdr:colOff>447675</xdr:colOff>
                    <xdr:row>5</xdr:row>
                    <xdr:rowOff>171450</xdr:rowOff>
                  </to>
                </anchor>
              </controlPr>
            </control>
          </mc:Choice>
        </mc:AlternateContent>
        <mc:AlternateContent xmlns:mc="http://schemas.openxmlformats.org/markup-compatibility/2006">
          <mc:Choice Requires="x14">
            <control shapeId="11303" r:id="rId42" name="Check Box 39">
              <controlPr defaultSize="0" autoFill="0" autoLine="0" autoPict="0">
                <anchor moveWithCells="1">
                  <from>
                    <xdr:col>3</xdr:col>
                    <xdr:colOff>123825</xdr:colOff>
                    <xdr:row>5</xdr:row>
                    <xdr:rowOff>19050</xdr:rowOff>
                  </from>
                  <to>
                    <xdr:col>3</xdr:col>
                    <xdr:colOff>447675</xdr:colOff>
                    <xdr:row>5</xdr:row>
                    <xdr:rowOff>171450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6"/>
  <sheetViews>
    <sheetView showGridLines="0" zoomScaleNormal="100" zoomScaleSheetLayoutView="115" workbookViewId="0">
      <selection activeCell="E56" sqref="E56"/>
    </sheetView>
  </sheetViews>
  <sheetFormatPr baseColWidth="10" defaultColWidth="11.42578125" defaultRowHeight="12.75" x14ac:dyDescent="0.2"/>
  <cols>
    <col min="1" max="1" width="3.42578125" style="4" bestFit="1" customWidth="1"/>
    <col min="2" max="2" width="19.140625" style="8" customWidth="1"/>
    <col min="3" max="3" width="59.140625" style="8" hidden="1" customWidth="1"/>
    <col min="4" max="4" width="61" style="8" customWidth="1"/>
    <col min="5" max="5" width="10.42578125" style="7" bestFit="1" customWidth="1"/>
    <col min="6" max="6" width="72.42578125" style="8" customWidth="1"/>
    <col min="7" max="7" width="10.42578125" style="7" bestFit="1" customWidth="1"/>
    <col min="8" max="8" width="8" style="7" customWidth="1"/>
    <col min="9" max="9" width="5.85546875" style="7" bestFit="1" customWidth="1"/>
    <col min="10" max="10" width="11.42578125" style="3"/>
    <col min="11" max="16" width="15.7109375" style="3" customWidth="1"/>
    <col min="17" max="16384" width="11.42578125" style="3"/>
  </cols>
  <sheetData>
    <row r="1" spans="1:12" ht="26.25" x14ac:dyDescent="0.2">
      <c r="A1" s="640" t="s">
        <v>227</v>
      </c>
      <c r="B1" s="640"/>
      <c r="C1" s="640"/>
      <c r="D1" s="640"/>
      <c r="E1" s="640"/>
      <c r="F1" s="640"/>
      <c r="G1" s="640"/>
      <c r="H1" s="640"/>
      <c r="I1" s="640"/>
      <c r="J1" s="640"/>
    </row>
    <row r="2" spans="1:12" ht="18" customHeight="1" x14ac:dyDescent="0.2">
      <c r="A2" s="81"/>
      <c r="B2" s="89" t="s">
        <v>56</v>
      </c>
      <c r="C2" s="81"/>
      <c r="D2" s="6" t="str">
        <f>IF('8D Report (engl.)'!J2&lt;&gt;0,'8D Report (engl.)'!J2,"")</f>
        <v/>
      </c>
      <c r="E2" s="81"/>
      <c r="F2" s="81"/>
      <c r="G2" s="81"/>
      <c r="H2" s="81"/>
      <c r="I2" s="81"/>
      <c r="J2" s="81"/>
    </row>
    <row r="3" spans="1:12" ht="18" customHeight="1" x14ac:dyDescent="0.2">
      <c r="B3" s="89" t="s">
        <v>57</v>
      </c>
      <c r="C3" s="5"/>
      <c r="D3" s="6" t="str">
        <f>(IF(_J4&lt;&gt;0,_J4,""))</f>
        <v/>
      </c>
    </row>
    <row r="4" spans="1:12" ht="18" customHeight="1" thickBot="1" x14ac:dyDescent="0.25">
      <c r="B4" s="89" t="s">
        <v>59</v>
      </c>
      <c r="C4" s="5"/>
      <c r="D4" s="6" t="str">
        <f>IF('8D Report (engl.)'!J5&lt;&gt;0,'8D Report (engl.)'!J5,"")</f>
        <v/>
      </c>
      <c r="G4" s="148" t="s">
        <v>7</v>
      </c>
      <c r="H4" s="641"/>
      <c r="I4" s="642"/>
    </row>
    <row r="5" spans="1:12" ht="18" customHeight="1" thickBot="1" x14ac:dyDescent="0.25">
      <c r="B5" s="89" t="s">
        <v>229</v>
      </c>
      <c r="D5" s="147"/>
      <c r="G5" s="80"/>
      <c r="H5" s="610" t="s">
        <v>219</v>
      </c>
      <c r="I5" s="611"/>
      <c r="J5" s="612"/>
    </row>
    <row r="6" spans="1:12" s="18" customFormat="1" ht="51" customHeight="1" thickBot="1" x14ac:dyDescent="0.25">
      <c r="A6" s="10"/>
      <c r="B6" s="11" t="s">
        <v>272</v>
      </c>
      <c r="C6" s="12" t="s">
        <v>125</v>
      </c>
      <c r="D6" s="13" t="s">
        <v>273</v>
      </c>
      <c r="E6" s="14" t="s">
        <v>274</v>
      </c>
      <c r="F6" s="13" t="s">
        <v>275</v>
      </c>
      <c r="G6" s="15" t="s">
        <v>274</v>
      </c>
      <c r="H6" s="616" t="s">
        <v>276</v>
      </c>
      <c r="I6" s="617"/>
      <c r="J6" s="205" t="s">
        <v>277</v>
      </c>
      <c r="K6" s="17"/>
      <c r="L6" s="17"/>
    </row>
    <row r="7" spans="1:12" ht="26.25" customHeight="1" x14ac:dyDescent="0.2">
      <c r="A7" s="622"/>
      <c r="B7" s="635" t="s">
        <v>378</v>
      </c>
      <c r="C7" s="19" t="s">
        <v>129</v>
      </c>
      <c r="D7" s="20" t="s">
        <v>307</v>
      </c>
      <c r="E7" s="65" t="s">
        <v>232</v>
      </c>
      <c r="F7" s="613"/>
      <c r="G7" s="606"/>
      <c r="H7" s="618">
        <f>COUNTIF(E7:E12,"yes")</f>
        <v>0</v>
      </c>
      <c r="I7" s="598">
        <f>H7/6</f>
        <v>0</v>
      </c>
      <c r="J7" s="643"/>
      <c r="K7" s="18"/>
      <c r="L7" s="18"/>
    </row>
    <row r="8" spans="1:12" ht="26.25" customHeight="1" x14ac:dyDescent="0.2">
      <c r="A8" s="622"/>
      <c r="B8" s="635"/>
      <c r="C8" s="19"/>
      <c r="D8" s="21" t="s">
        <v>309</v>
      </c>
      <c r="E8" s="66" t="s">
        <v>232</v>
      </c>
      <c r="F8" s="613"/>
      <c r="G8" s="606"/>
      <c r="H8" s="619"/>
      <c r="I8" s="599"/>
      <c r="J8" s="644"/>
    </row>
    <row r="9" spans="1:12" ht="26.25" customHeight="1" x14ac:dyDescent="0.2">
      <c r="A9" s="622"/>
      <c r="B9" s="635"/>
      <c r="C9" s="19" t="s">
        <v>210</v>
      </c>
      <c r="D9" s="21" t="s">
        <v>308</v>
      </c>
      <c r="E9" s="66" t="s">
        <v>232</v>
      </c>
      <c r="F9" s="613"/>
      <c r="G9" s="606"/>
      <c r="H9" s="619"/>
      <c r="I9" s="599"/>
      <c r="J9" s="644"/>
    </row>
    <row r="10" spans="1:12" ht="26.25" customHeight="1" x14ac:dyDescent="0.2">
      <c r="A10" s="622"/>
      <c r="B10" s="635"/>
      <c r="C10" s="19" t="s">
        <v>131</v>
      </c>
      <c r="D10" s="21" t="s">
        <v>310</v>
      </c>
      <c r="E10" s="66" t="s">
        <v>232</v>
      </c>
      <c r="F10" s="613"/>
      <c r="G10" s="606"/>
      <c r="H10" s="619"/>
      <c r="I10" s="599"/>
      <c r="J10" s="644"/>
    </row>
    <row r="11" spans="1:12" ht="26.25" customHeight="1" x14ac:dyDescent="0.2">
      <c r="A11" s="622"/>
      <c r="B11" s="635"/>
      <c r="C11" s="22" t="s">
        <v>212</v>
      </c>
      <c r="D11" s="214" t="s">
        <v>355</v>
      </c>
      <c r="E11" s="67" t="s">
        <v>232</v>
      </c>
      <c r="F11" s="613"/>
      <c r="G11" s="606"/>
      <c r="H11" s="619"/>
      <c r="I11" s="599"/>
      <c r="J11" s="644"/>
    </row>
    <row r="12" spans="1:12" s="18" customFormat="1" ht="26.25" customHeight="1" thickBot="1" x14ac:dyDescent="0.25">
      <c r="A12" s="623"/>
      <c r="B12" s="637"/>
      <c r="C12" s="19" t="s">
        <v>213</v>
      </c>
      <c r="D12" s="215" t="s">
        <v>357</v>
      </c>
      <c r="E12" s="68" t="s">
        <v>232</v>
      </c>
      <c r="F12" s="614"/>
      <c r="G12" s="607"/>
      <c r="H12" s="620"/>
      <c r="I12" s="600"/>
      <c r="J12" s="645"/>
    </row>
    <row r="13" spans="1:12" ht="26.25" customHeight="1" x14ac:dyDescent="0.2">
      <c r="A13" s="621" t="s">
        <v>16</v>
      </c>
      <c r="B13" s="634" t="s">
        <v>295</v>
      </c>
      <c r="C13" s="19" t="s">
        <v>134</v>
      </c>
      <c r="D13" s="24" t="s">
        <v>312</v>
      </c>
      <c r="E13" s="69" t="s">
        <v>232</v>
      </c>
      <c r="F13" s="25" t="s">
        <v>356</v>
      </c>
      <c r="G13" s="65" t="s">
        <v>232</v>
      </c>
      <c r="H13" s="601">
        <f>COUNTIF(E13:E16,"yes")</f>
        <v>0</v>
      </c>
      <c r="I13" s="598">
        <f>H13/4</f>
        <v>0</v>
      </c>
      <c r="J13" s="605">
        <f>COUNTIF(G13:G16,"yes")</f>
        <v>0</v>
      </c>
    </row>
    <row r="14" spans="1:12" ht="26.25" customHeight="1" x14ac:dyDescent="0.2">
      <c r="A14" s="622"/>
      <c r="B14" s="635"/>
      <c r="C14" s="19" t="s">
        <v>137</v>
      </c>
      <c r="D14" s="216" t="s">
        <v>358</v>
      </c>
      <c r="E14" s="70" t="s">
        <v>232</v>
      </c>
      <c r="F14" s="27" t="s">
        <v>343</v>
      </c>
      <c r="G14" s="66" t="s">
        <v>232</v>
      </c>
      <c r="H14" s="602"/>
      <c r="I14" s="599"/>
      <c r="J14" s="606"/>
    </row>
    <row r="15" spans="1:12" ht="26.25" customHeight="1" x14ac:dyDescent="0.2">
      <c r="A15" s="622"/>
      <c r="B15" s="635"/>
      <c r="C15" s="19" t="s">
        <v>140</v>
      </c>
      <c r="D15" s="26" t="s">
        <v>313</v>
      </c>
      <c r="E15" s="70" t="s">
        <v>232</v>
      </c>
      <c r="F15" s="27" t="s">
        <v>344</v>
      </c>
      <c r="G15" s="66" t="s">
        <v>232</v>
      </c>
      <c r="H15" s="602"/>
      <c r="I15" s="599"/>
      <c r="J15" s="606"/>
    </row>
    <row r="16" spans="1:12" s="18" customFormat="1" ht="26.25" customHeight="1" thickBot="1" x14ac:dyDescent="0.25">
      <c r="A16" s="623"/>
      <c r="B16" s="637"/>
      <c r="C16" s="28" t="s">
        <v>143</v>
      </c>
      <c r="D16" s="23" t="s">
        <v>314</v>
      </c>
      <c r="E16" s="68" t="s">
        <v>232</v>
      </c>
      <c r="F16" s="624"/>
      <c r="G16" s="625"/>
      <c r="H16" s="604"/>
      <c r="I16" s="600"/>
      <c r="J16" s="607"/>
    </row>
    <row r="17" spans="1:10" ht="26.25" customHeight="1" x14ac:dyDescent="0.2">
      <c r="A17" s="621" t="s">
        <v>0</v>
      </c>
      <c r="B17" s="635" t="s">
        <v>296</v>
      </c>
      <c r="C17" s="22" t="s">
        <v>146</v>
      </c>
      <c r="D17" s="24" t="s">
        <v>315</v>
      </c>
      <c r="E17" s="69" t="s">
        <v>232</v>
      </c>
      <c r="F17" s="29" t="s">
        <v>345</v>
      </c>
      <c r="G17" s="65" t="s">
        <v>232</v>
      </c>
      <c r="H17" s="602">
        <f>COUNTIF(E17:E19,"yes")</f>
        <v>0</v>
      </c>
      <c r="I17" s="598">
        <f>H17/3</f>
        <v>0</v>
      </c>
      <c r="J17" s="605">
        <f>COUNTIF(G17:G18,"yes")</f>
        <v>0</v>
      </c>
    </row>
    <row r="18" spans="1:10" ht="26.25" customHeight="1" x14ac:dyDescent="0.2">
      <c r="A18" s="622"/>
      <c r="B18" s="635"/>
      <c r="C18" s="22" t="s">
        <v>149</v>
      </c>
      <c r="D18" s="26" t="s">
        <v>316</v>
      </c>
      <c r="E18" s="70" t="s">
        <v>232</v>
      </c>
      <c r="F18" s="30" t="s">
        <v>346</v>
      </c>
      <c r="G18" s="66" t="s">
        <v>232</v>
      </c>
      <c r="H18" s="602"/>
      <c r="I18" s="599"/>
      <c r="J18" s="606"/>
    </row>
    <row r="19" spans="1:10" s="18" customFormat="1" ht="26.25" customHeight="1" thickBot="1" x14ac:dyDescent="0.25">
      <c r="A19" s="623"/>
      <c r="B19" s="637"/>
      <c r="C19" s="31" t="s">
        <v>151</v>
      </c>
      <c r="D19" s="23" t="s">
        <v>317</v>
      </c>
      <c r="E19" s="68" t="s">
        <v>232</v>
      </c>
      <c r="F19" s="624"/>
      <c r="G19" s="625"/>
      <c r="H19" s="604"/>
      <c r="I19" s="600"/>
      <c r="J19" s="607"/>
    </row>
    <row r="20" spans="1:10" ht="26.25" customHeight="1" x14ac:dyDescent="0.2">
      <c r="A20" s="622" t="s">
        <v>1</v>
      </c>
      <c r="B20" s="635" t="s">
        <v>297</v>
      </c>
      <c r="C20" s="22" t="s">
        <v>249</v>
      </c>
      <c r="D20" s="32" t="s">
        <v>318</v>
      </c>
      <c r="E20" s="71" t="s">
        <v>232</v>
      </c>
      <c r="F20" s="33" t="s">
        <v>347</v>
      </c>
      <c r="G20" s="78" t="s">
        <v>232</v>
      </c>
      <c r="H20" s="602">
        <f>COUNTIF(E20:E26,"yes")</f>
        <v>0</v>
      </c>
      <c r="I20" s="599">
        <f>H20/7</f>
        <v>0</v>
      </c>
      <c r="J20" s="606">
        <f>COUNTIF(G20:G25,"yes")</f>
        <v>0</v>
      </c>
    </row>
    <row r="21" spans="1:10" ht="26.25" customHeight="1" x14ac:dyDescent="0.2">
      <c r="A21" s="622"/>
      <c r="B21" s="635"/>
      <c r="C21" s="22" t="s">
        <v>152</v>
      </c>
      <c r="D21" s="26" t="s">
        <v>321</v>
      </c>
      <c r="E21" s="70" t="s">
        <v>232</v>
      </c>
      <c r="F21" s="27" t="s">
        <v>348</v>
      </c>
      <c r="G21" s="66" t="s">
        <v>232</v>
      </c>
      <c r="H21" s="602"/>
      <c r="I21" s="599"/>
      <c r="J21" s="606"/>
    </row>
    <row r="22" spans="1:10" ht="26.25" customHeight="1" x14ac:dyDescent="0.2">
      <c r="A22" s="622"/>
      <c r="B22" s="635"/>
      <c r="C22" s="22" t="s">
        <v>252</v>
      </c>
      <c r="D22" s="26" t="s">
        <v>322</v>
      </c>
      <c r="E22" s="70" t="s">
        <v>232</v>
      </c>
      <c r="F22" s="217" t="s">
        <v>359</v>
      </c>
      <c r="G22" s="66" t="s">
        <v>232</v>
      </c>
      <c r="H22" s="602"/>
      <c r="I22" s="599"/>
      <c r="J22" s="606"/>
    </row>
    <row r="23" spans="1:10" ht="26.25" customHeight="1" x14ac:dyDescent="0.2">
      <c r="A23" s="622"/>
      <c r="B23" s="635"/>
      <c r="C23" s="22" t="s">
        <v>254</v>
      </c>
      <c r="D23" s="32" t="s">
        <v>319</v>
      </c>
      <c r="E23" s="71" t="s">
        <v>232</v>
      </c>
      <c r="F23" s="646"/>
      <c r="G23" s="647"/>
      <c r="H23" s="602"/>
      <c r="I23" s="599"/>
      <c r="J23" s="606"/>
    </row>
    <row r="24" spans="1:10" ht="26.25" customHeight="1" x14ac:dyDescent="0.2">
      <c r="A24" s="622"/>
      <c r="B24" s="635"/>
      <c r="C24" s="22" t="s">
        <v>156</v>
      </c>
      <c r="D24" s="216" t="s">
        <v>360</v>
      </c>
      <c r="E24" s="70" t="s">
        <v>232</v>
      </c>
      <c r="F24" s="646"/>
      <c r="G24" s="647"/>
      <c r="H24" s="602"/>
      <c r="I24" s="599"/>
      <c r="J24" s="606"/>
    </row>
    <row r="25" spans="1:10" ht="26.25" customHeight="1" x14ac:dyDescent="0.2">
      <c r="A25" s="622"/>
      <c r="B25" s="635"/>
      <c r="C25" s="22" t="s">
        <v>158</v>
      </c>
      <c r="D25" s="216" t="s">
        <v>361</v>
      </c>
      <c r="E25" s="70" t="s">
        <v>232</v>
      </c>
      <c r="F25" s="646"/>
      <c r="G25" s="647"/>
      <c r="H25" s="602"/>
      <c r="I25" s="599"/>
      <c r="J25" s="606"/>
    </row>
    <row r="26" spans="1:10" s="18" customFormat="1" ht="26.25" customHeight="1" thickBot="1" x14ac:dyDescent="0.25">
      <c r="A26" s="623"/>
      <c r="B26" s="637"/>
      <c r="C26" s="28"/>
      <c r="D26" s="218" t="s">
        <v>362</v>
      </c>
      <c r="E26" s="72" t="s">
        <v>232</v>
      </c>
      <c r="F26" s="648"/>
      <c r="G26" s="649"/>
      <c r="H26" s="604"/>
      <c r="I26" s="600"/>
      <c r="J26" s="607"/>
    </row>
    <row r="27" spans="1:10" ht="26.25" customHeight="1" x14ac:dyDescent="0.2">
      <c r="A27" s="621" t="s">
        <v>2</v>
      </c>
      <c r="B27" s="634" t="s">
        <v>299</v>
      </c>
      <c r="C27" s="35" t="s">
        <v>161</v>
      </c>
      <c r="D27" s="32" t="s">
        <v>323</v>
      </c>
      <c r="E27" s="71" t="s">
        <v>232</v>
      </c>
      <c r="F27" s="33" t="s">
        <v>349</v>
      </c>
      <c r="G27" s="76" t="s">
        <v>232</v>
      </c>
      <c r="H27" s="601">
        <f>COUNTIF(E27:E29,"yes")</f>
        <v>0</v>
      </c>
      <c r="I27" s="598">
        <f>H27/3</f>
        <v>0</v>
      </c>
      <c r="J27" s="605">
        <f>COUNTIF(G27:G29,"yes")</f>
        <v>0</v>
      </c>
    </row>
    <row r="28" spans="1:10" ht="26.25" customHeight="1" x14ac:dyDescent="0.2">
      <c r="A28" s="622"/>
      <c r="B28" s="635"/>
      <c r="C28" s="35" t="s">
        <v>164</v>
      </c>
      <c r="D28" s="26" t="s">
        <v>324</v>
      </c>
      <c r="E28" s="70" t="s">
        <v>232</v>
      </c>
      <c r="F28" s="27" t="s">
        <v>350</v>
      </c>
      <c r="G28" s="76" t="s">
        <v>232</v>
      </c>
      <c r="H28" s="602"/>
      <c r="I28" s="599"/>
      <c r="J28" s="606"/>
    </row>
    <row r="29" spans="1:10" s="18" customFormat="1" ht="26.25" customHeight="1" x14ac:dyDescent="0.2">
      <c r="A29" s="622"/>
      <c r="B29" s="636"/>
      <c r="C29" s="19" t="s">
        <v>167</v>
      </c>
      <c r="D29" s="36" t="s">
        <v>320</v>
      </c>
      <c r="E29" s="73" t="s">
        <v>232</v>
      </c>
      <c r="F29" s="37" t="s">
        <v>351</v>
      </c>
      <c r="G29" s="75" t="s">
        <v>232</v>
      </c>
      <c r="H29" s="603"/>
      <c r="I29" s="615"/>
      <c r="J29" s="609"/>
    </row>
    <row r="30" spans="1:10" ht="26.25" customHeight="1" x14ac:dyDescent="0.2">
      <c r="A30" s="622"/>
      <c r="B30" s="638" t="s">
        <v>300</v>
      </c>
      <c r="C30" s="35" t="s">
        <v>161</v>
      </c>
      <c r="D30" s="32" t="s">
        <v>325</v>
      </c>
      <c r="E30" s="74" t="s">
        <v>232</v>
      </c>
      <c r="F30" s="33" t="s">
        <v>349</v>
      </c>
      <c r="G30" s="77" t="s">
        <v>232</v>
      </c>
      <c r="H30" s="602">
        <f>COUNTIF(E30:E32,"yes")</f>
        <v>0</v>
      </c>
      <c r="I30" s="599">
        <f>H30/3</f>
        <v>0</v>
      </c>
      <c r="J30" s="608">
        <f>COUNTIF(G30:G32,"yes")</f>
        <v>0</v>
      </c>
    </row>
    <row r="31" spans="1:10" ht="26.25" customHeight="1" x14ac:dyDescent="0.2">
      <c r="A31" s="622"/>
      <c r="B31" s="635"/>
      <c r="C31" s="35" t="s">
        <v>172</v>
      </c>
      <c r="D31" s="26" t="s">
        <v>326</v>
      </c>
      <c r="E31" s="70" t="s">
        <v>232</v>
      </c>
      <c r="F31" s="27" t="s">
        <v>352</v>
      </c>
      <c r="G31" s="66" t="s">
        <v>232</v>
      </c>
      <c r="H31" s="602"/>
      <c r="I31" s="599"/>
      <c r="J31" s="606"/>
    </row>
    <row r="32" spans="1:10" s="18" customFormat="1" ht="26.25" customHeight="1" thickBot="1" x14ac:dyDescent="0.25">
      <c r="A32" s="623"/>
      <c r="B32" s="637"/>
      <c r="C32" s="28" t="s">
        <v>167</v>
      </c>
      <c r="D32" s="36" t="s">
        <v>320</v>
      </c>
      <c r="E32" s="68" t="s">
        <v>232</v>
      </c>
      <c r="F32" s="247" t="s">
        <v>351</v>
      </c>
      <c r="G32" s="68" t="s">
        <v>232</v>
      </c>
      <c r="H32" s="603"/>
      <c r="I32" s="615"/>
      <c r="J32" s="607"/>
    </row>
    <row r="33" spans="1:10" ht="26.25" customHeight="1" x14ac:dyDescent="0.2">
      <c r="A33" s="621" t="s">
        <v>10</v>
      </c>
      <c r="B33" s="634" t="s">
        <v>301</v>
      </c>
      <c r="C33" s="22" t="s">
        <v>176</v>
      </c>
      <c r="D33" s="24" t="s">
        <v>327</v>
      </c>
      <c r="E33" s="69" t="s">
        <v>232</v>
      </c>
      <c r="F33" s="246" t="s">
        <v>353</v>
      </c>
      <c r="G33" s="70" t="s">
        <v>232</v>
      </c>
      <c r="H33" s="601">
        <f>COUNTIF(E33:E37,"yes")</f>
        <v>0</v>
      </c>
      <c r="I33" s="598">
        <f>H33/5</f>
        <v>0</v>
      </c>
      <c r="J33" s="605">
        <f>COUNTIF(G33:G34,"yes")</f>
        <v>0</v>
      </c>
    </row>
    <row r="34" spans="1:10" ht="26.25" customHeight="1" x14ac:dyDescent="0.2">
      <c r="A34" s="622"/>
      <c r="B34" s="635"/>
      <c r="C34" s="22" t="s">
        <v>178</v>
      </c>
      <c r="D34" s="26" t="s">
        <v>328</v>
      </c>
      <c r="E34" s="70" t="s">
        <v>232</v>
      </c>
      <c r="F34" s="248"/>
      <c r="G34" s="232"/>
      <c r="H34" s="602"/>
      <c r="I34" s="599"/>
      <c r="J34" s="606"/>
    </row>
    <row r="35" spans="1:10" ht="26.25" customHeight="1" x14ac:dyDescent="0.2">
      <c r="A35" s="622"/>
      <c r="B35" s="635"/>
      <c r="C35" s="22" t="s">
        <v>181</v>
      </c>
      <c r="D35" s="26" t="s">
        <v>329</v>
      </c>
      <c r="E35" s="70" t="s">
        <v>232</v>
      </c>
      <c r="F35" s="630"/>
      <c r="G35" s="631"/>
      <c r="H35" s="602"/>
      <c r="I35" s="599"/>
      <c r="J35" s="606"/>
    </row>
    <row r="36" spans="1:10" ht="26.25" customHeight="1" x14ac:dyDescent="0.2">
      <c r="A36" s="622"/>
      <c r="B36" s="635"/>
      <c r="C36" s="22" t="s">
        <v>183</v>
      </c>
      <c r="D36" s="26" t="s">
        <v>330</v>
      </c>
      <c r="E36" s="70" t="s">
        <v>232</v>
      </c>
      <c r="F36" s="630"/>
      <c r="G36" s="631"/>
      <c r="H36" s="602"/>
      <c r="I36" s="599"/>
      <c r="J36" s="606"/>
    </row>
    <row r="37" spans="1:10" s="18" customFormat="1" ht="26.25" customHeight="1" x14ac:dyDescent="0.2">
      <c r="A37" s="622"/>
      <c r="B37" s="636"/>
      <c r="C37" s="19" t="s">
        <v>220</v>
      </c>
      <c r="D37" s="36" t="s">
        <v>331</v>
      </c>
      <c r="E37" s="73" t="s">
        <v>232</v>
      </c>
      <c r="F37" s="632"/>
      <c r="G37" s="633"/>
      <c r="H37" s="603"/>
      <c r="I37" s="615"/>
      <c r="J37" s="609"/>
    </row>
    <row r="38" spans="1:10" ht="26.25" customHeight="1" x14ac:dyDescent="0.2">
      <c r="A38" s="622"/>
      <c r="B38" s="638" t="s">
        <v>302</v>
      </c>
      <c r="C38" s="22" t="s">
        <v>186</v>
      </c>
      <c r="D38" s="32" t="s">
        <v>332</v>
      </c>
      <c r="E38" s="74" t="s">
        <v>232</v>
      </c>
      <c r="F38" s="213" t="s">
        <v>353</v>
      </c>
      <c r="G38" s="70" t="s">
        <v>232</v>
      </c>
      <c r="H38" s="602">
        <f>COUNTIF(E38:E42,"yes")</f>
        <v>0</v>
      </c>
      <c r="I38" s="599">
        <f>H38/5</f>
        <v>0</v>
      </c>
      <c r="J38" s="608">
        <f>COUNTIF(G38:G39,"yes")</f>
        <v>0</v>
      </c>
    </row>
    <row r="39" spans="1:10" ht="26.25" customHeight="1" x14ac:dyDescent="0.2">
      <c r="A39" s="622"/>
      <c r="B39" s="635"/>
      <c r="C39" s="22" t="s">
        <v>178</v>
      </c>
      <c r="D39" s="26" t="s">
        <v>328</v>
      </c>
      <c r="E39" s="71" t="s">
        <v>232</v>
      </c>
      <c r="F39" s="248"/>
      <c r="G39" s="232"/>
      <c r="H39" s="602"/>
      <c r="I39" s="599"/>
      <c r="J39" s="606"/>
    </row>
    <row r="40" spans="1:10" ht="26.25" customHeight="1" x14ac:dyDescent="0.2">
      <c r="A40" s="622"/>
      <c r="B40" s="635"/>
      <c r="C40" s="22" t="s">
        <v>181</v>
      </c>
      <c r="D40" s="26" t="s">
        <v>329</v>
      </c>
      <c r="E40" s="71" t="s">
        <v>232</v>
      </c>
      <c r="F40" s="630"/>
      <c r="G40" s="631"/>
      <c r="H40" s="602"/>
      <c r="I40" s="599"/>
      <c r="J40" s="606"/>
    </row>
    <row r="41" spans="1:10" ht="26.25" customHeight="1" x14ac:dyDescent="0.2">
      <c r="A41" s="622"/>
      <c r="B41" s="635"/>
      <c r="C41" s="22" t="s">
        <v>183</v>
      </c>
      <c r="D41" s="26" t="s">
        <v>330</v>
      </c>
      <c r="E41" s="70" t="s">
        <v>232</v>
      </c>
      <c r="F41" s="630"/>
      <c r="G41" s="631"/>
      <c r="H41" s="602"/>
      <c r="I41" s="599"/>
      <c r="J41" s="606"/>
    </row>
    <row r="42" spans="1:10" s="18" customFormat="1" ht="26.25" customHeight="1" thickBot="1" x14ac:dyDescent="0.25">
      <c r="A42" s="623"/>
      <c r="B42" s="637"/>
      <c r="C42" s="28" t="s">
        <v>220</v>
      </c>
      <c r="D42" s="36" t="s">
        <v>331</v>
      </c>
      <c r="E42" s="72" t="s">
        <v>232</v>
      </c>
      <c r="F42" s="624"/>
      <c r="G42" s="625"/>
      <c r="H42" s="603"/>
      <c r="I42" s="615"/>
      <c r="J42" s="607"/>
    </row>
    <row r="43" spans="1:10" ht="26.25" customHeight="1" x14ac:dyDescent="0.2">
      <c r="A43" s="621" t="s">
        <v>9</v>
      </c>
      <c r="B43" s="634" t="s">
        <v>303</v>
      </c>
      <c r="C43" s="22" t="s">
        <v>189</v>
      </c>
      <c r="D43" s="24" t="s">
        <v>333</v>
      </c>
      <c r="E43" s="69" t="s">
        <v>232</v>
      </c>
      <c r="F43" s="219" t="s">
        <v>363</v>
      </c>
      <c r="G43" s="69" t="s">
        <v>232</v>
      </c>
      <c r="H43" s="601">
        <f>COUNTIF(E43:E46,"yes")</f>
        <v>0</v>
      </c>
      <c r="I43" s="598">
        <f>H43/4</f>
        <v>0</v>
      </c>
      <c r="J43" s="605">
        <f>COUNTIF(G43:G45,"yes")</f>
        <v>0</v>
      </c>
    </row>
    <row r="44" spans="1:10" ht="26.25" customHeight="1" x14ac:dyDescent="0.2">
      <c r="A44" s="622"/>
      <c r="B44" s="635"/>
      <c r="C44" s="22" t="s">
        <v>191</v>
      </c>
      <c r="D44" s="26" t="s">
        <v>334</v>
      </c>
      <c r="E44" s="70" t="s">
        <v>232</v>
      </c>
      <c r="F44" s="221" t="s">
        <v>369</v>
      </c>
      <c r="G44" s="66" t="s">
        <v>232</v>
      </c>
      <c r="H44" s="602"/>
      <c r="I44" s="599"/>
      <c r="J44" s="606"/>
    </row>
    <row r="45" spans="1:10" ht="26.25" customHeight="1" x14ac:dyDescent="0.2">
      <c r="A45" s="622"/>
      <c r="B45" s="635"/>
      <c r="C45" s="22" t="s">
        <v>194</v>
      </c>
      <c r="D45" s="26" t="s">
        <v>335</v>
      </c>
      <c r="E45" s="70" t="s">
        <v>232</v>
      </c>
      <c r="F45" s="221" t="s">
        <v>370</v>
      </c>
      <c r="G45" s="66" t="s">
        <v>232</v>
      </c>
      <c r="H45" s="602"/>
      <c r="I45" s="599"/>
      <c r="J45" s="606"/>
    </row>
    <row r="46" spans="1:10" s="18" customFormat="1" ht="26.25" customHeight="1" x14ac:dyDescent="0.2">
      <c r="A46" s="622"/>
      <c r="B46" s="636"/>
      <c r="C46" s="22" t="s">
        <v>255</v>
      </c>
      <c r="D46" s="36" t="s">
        <v>336</v>
      </c>
      <c r="E46" s="73" t="s">
        <v>232</v>
      </c>
      <c r="F46" s="650"/>
      <c r="G46" s="651"/>
      <c r="H46" s="603"/>
      <c r="I46" s="615"/>
      <c r="J46" s="609"/>
    </row>
    <row r="47" spans="1:10" ht="26.25" customHeight="1" x14ac:dyDescent="0.2">
      <c r="A47" s="622"/>
      <c r="B47" s="638" t="s">
        <v>304</v>
      </c>
      <c r="C47" s="22" t="s">
        <v>198</v>
      </c>
      <c r="D47" s="32" t="s">
        <v>337</v>
      </c>
      <c r="E47" s="71" t="s">
        <v>232</v>
      </c>
      <c r="F47" s="245" t="s">
        <v>364</v>
      </c>
      <c r="G47" s="71" t="s">
        <v>232</v>
      </c>
      <c r="H47" s="602">
        <f>COUNTIF(E47:E50,"yes")</f>
        <v>0</v>
      </c>
      <c r="I47" s="599">
        <f>H47/4</f>
        <v>0</v>
      </c>
      <c r="J47" s="608">
        <f>COUNTIF(G47:G49,"yes")</f>
        <v>0</v>
      </c>
    </row>
    <row r="48" spans="1:10" ht="26.25" customHeight="1" x14ac:dyDescent="0.2">
      <c r="A48" s="622"/>
      <c r="B48" s="635"/>
      <c r="C48" s="22" t="s">
        <v>191</v>
      </c>
      <c r="D48" s="26" t="s">
        <v>334</v>
      </c>
      <c r="E48" s="70" t="s">
        <v>232</v>
      </c>
      <c r="F48" s="221" t="s">
        <v>369</v>
      </c>
      <c r="G48" s="70" t="s">
        <v>232</v>
      </c>
      <c r="H48" s="602"/>
      <c r="I48" s="599"/>
      <c r="J48" s="606"/>
    </row>
    <row r="49" spans="1:22" ht="26.25" customHeight="1" x14ac:dyDescent="0.2">
      <c r="A49" s="622"/>
      <c r="B49" s="635"/>
      <c r="C49" s="22" t="s">
        <v>200</v>
      </c>
      <c r="D49" s="26" t="s">
        <v>338</v>
      </c>
      <c r="E49" s="70" t="s">
        <v>232</v>
      </c>
      <c r="F49" s="221" t="s">
        <v>371</v>
      </c>
      <c r="G49" s="70" t="s">
        <v>232</v>
      </c>
      <c r="H49" s="602"/>
      <c r="I49" s="599"/>
      <c r="J49" s="606"/>
    </row>
    <row r="50" spans="1:22" s="18" customFormat="1" ht="26.25" customHeight="1" thickBot="1" x14ac:dyDescent="0.25">
      <c r="A50" s="623"/>
      <c r="B50" s="637"/>
      <c r="C50" s="31" t="s">
        <v>255</v>
      </c>
      <c r="D50" s="34" t="s">
        <v>336</v>
      </c>
      <c r="E50" s="72" t="s">
        <v>232</v>
      </c>
      <c r="F50" s="624"/>
      <c r="G50" s="625"/>
      <c r="H50" s="603"/>
      <c r="I50" s="615"/>
      <c r="J50" s="607"/>
    </row>
    <row r="51" spans="1:22" ht="26.25" customHeight="1" x14ac:dyDescent="0.2">
      <c r="A51" s="621" t="s">
        <v>3</v>
      </c>
      <c r="B51" s="634" t="s">
        <v>305</v>
      </c>
      <c r="C51" s="43" t="s">
        <v>224</v>
      </c>
      <c r="D51" s="44" t="s">
        <v>339</v>
      </c>
      <c r="E51" s="71" t="s">
        <v>232</v>
      </c>
      <c r="F51" s="222" t="s">
        <v>372</v>
      </c>
      <c r="G51" s="71" t="s">
        <v>232</v>
      </c>
      <c r="H51" s="601">
        <f>COUNTIF(E51:E53,"yes")</f>
        <v>0</v>
      </c>
      <c r="I51" s="598">
        <f>H51/3</f>
        <v>0</v>
      </c>
      <c r="J51" s="605">
        <f>COUNTIF(G51,"yes")</f>
        <v>0</v>
      </c>
    </row>
    <row r="52" spans="1:22" ht="26.25" customHeight="1" x14ac:dyDescent="0.2">
      <c r="A52" s="622"/>
      <c r="B52" s="635"/>
      <c r="C52" s="19" t="s">
        <v>221</v>
      </c>
      <c r="D52" s="223" t="s">
        <v>365</v>
      </c>
      <c r="E52" s="71" t="s">
        <v>232</v>
      </c>
      <c r="F52" s="626"/>
      <c r="G52" s="627"/>
      <c r="H52" s="602"/>
      <c r="I52" s="599"/>
      <c r="J52" s="606"/>
    </row>
    <row r="53" spans="1:22" s="18" customFormat="1" ht="26.25" customHeight="1" thickBot="1" x14ac:dyDescent="0.25">
      <c r="A53" s="623"/>
      <c r="B53" s="637"/>
      <c r="C53" s="45" t="s">
        <v>205</v>
      </c>
      <c r="D53" s="220" t="s">
        <v>367</v>
      </c>
      <c r="E53" s="68" t="s">
        <v>232</v>
      </c>
      <c r="F53" s="628"/>
      <c r="G53" s="629"/>
      <c r="H53" s="603"/>
      <c r="I53" s="600"/>
      <c r="J53" s="607"/>
    </row>
    <row r="54" spans="1:22" ht="26.25" customHeight="1" x14ac:dyDescent="0.2">
      <c r="A54" s="621" t="s">
        <v>4</v>
      </c>
      <c r="B54" s="634" t="s">
        <v>306</v>
      </c>
      <c r="C54" s="19" t="s">
        <v>207</v>
      </c>
      <c r="D54" s="24" t="s">
        <v>340</v>
      </c>
      <c r="E54" s="69" t="s">
        <v>232</v>
      </c>
      <c r="F54" s="46" t="s">
        <v>354</v>
      </c>
      <c r="G54" s="65" t="s">
        <v>232</v>
      </c>
      <c r="H54" s="601">
        <f>COUNTIF(E54:E56,"yes")</f>
        <v>0</v>
      </c>
      <c r="I54" s="598">
        <f>H54/3</f>
        <v>0</v>
      </c>
      <c r="J54" s="605">
        <f>COUNTIF(G54:G56,"yes")</f>
        <v>0</v>
      </c>
    </row>
    <row r="55" spans="1:22" ht="26.25" customHeight="1" x14ac:dyDescent="0.2">
      <c r="A55" s="622"/>
      <c r="B55" s="635"/>
      <c r="C55" s="19"/>
      <c r="D55" s="26" t="s">
        <v>341</v>
      </c>
      <c r="E55" s="70" t="s">
        <v>232</v>
      </c>
      <c r="F55" s="224" t="s">
        <v>373</v>
      </c>
      <c r="G55" s="66" t="s">
        <v>232</v>
      </c>
      <c r="H55" s="602"/>
      <c r="I55" s="599"/>
      <c r="J55" s="606"/>
    </row>
    <row r="56" spans="1:22" s="18" customFormat="1" ht="26.25" customHeight="1" thickBot="1" x14ac:dyDescent="0.25">
      <c r="A56" s="623"/>
      <c r="B56" s="637"/>
      <c r="C56" s="28" t="s">
        <v>215</v>
      </c>
      <c r="D56" s="23" t="s">
        <v>342</v>
      </c>
      <c r="E56" s="68" t="s">
        <v>232</v>
      </c>
      <c r="F56" s="624"/>
      <c r="G56" s="625"/>
      <c r="H56" s="604"/>
      <c r="I56" s="600"/>
      <c r="J56" s="607"/>
      <c r="Q56" s="48"/>
    </row>
    <row r="57" spans="1:22" ht="16.5" customHeight="1" thickBot="1" x14ac:dyDescent="0.25">
      <c r="F57" s="49"/>
      <c r="G57" s="50"/>
      <c r="H57" s="225"/>
      <c r="I57" s="226"/>
      <c r="J57" s="53"/>
      <c r="K57" s="54" t="s">
        <v>377</v>
      </c>
      <c r="L57" s="251" t="s">
        <v>378</v>
      </c>
      <c r="M57" s="244" t="s">
        <v>273</v>
      </c>
      <c r="N57" s="235" t="s">
        <v>275</v>
      </c>
      <c r="O57" s="235" t="s">
        <v>377</v>
      </c>
      <c r="P57" s="55"/>
      <c r="Q57" s="56"/>
      <c r="R57" s="57"/>
      <c r="S57" s="57"/>
      <c r="T57" s="57"/>
      <c r="U57" s="57"/>
      <c r="V57" s="57"/>
    </row>
    <row r="58" spans="1:22" ht="16.5" thickBot="1" x14ac:dyDescent="0.25">
      <c r="F58" s="58"/>
      <c r="G58" s="243" t="s">
        <v>231</v>
      </c>
      <c r="H58" s="591" t="str">
        <f>(SUM(H13:H56)) &amp; " / 44"</f>
        <v>0 / 44</v>
      </c>
      <c r="I58" s="592"/>
      <c r="J58" s="59" t="str">
        <f>(SUM(J13:J56))&amp;" / 25"</f>
        <v>0 / 25</v>
      </c>
      <c r="K58" s="59" t="str">
        <f>(SUM(H13:H56)+SUM(J13:J56))&amp;" / 69"</f>
        <v>0 / 69</v>
      </c>
      <c r="L58" s="249"/>
      <c r="M58" s="7"/>
      <c r="N58" s="7"/>
      <c r="O58" s="234"/>
      <c r="P58" s="7"/>
      <c r="Q58" s="57"/>
      <c r="R58" s="57"/>
      <c r="S58" s="57"/>
      <c r="T58" s="57"/>
      <c r="U58" s="57"/>
      <c r="V58" s="57"/>
    </row>
    <row r="59" spans="1:22" ht="16.5" thickBot="1" x14ac:dyDescent="0.25">
      <c r="F59" s="58"/>
      <c r="G59" s="227" t="s">
        <v>377</v>
      </c>
      <c r="H59" s="593">
        <f>SUM(H13:H56)/44*0.7</f>
        <v>0</v>
      </c>
      <c r="I59" s="594"/>
      <c r="J59" s="60">
        <f>SUM(J13:J56)/25*0.3</f>
        <v>0</v>
      </c>
      <c r="K59" s="61">
        <f>H59+J59</f>
        <v>0</v>
      </c>
      <c r="L59" s="250">
        <f>H7</f>
        <v>0</v>
      </c>
      <c r="M59" s="236">
        <f>SUM(H13:H56)</f>
        <v>0</v>
      </c>
      <c r="N59" s="236">
        <f>SUM(J13:J56)</f>
        <v>0</v>
      </c>
      <c r="O59" s="237">
        <f>H59+J59</f>
        <v>0</v>
      </c>
      <c r="P59" s="62"/>
      <c r="Q59" s="57"/>
      <c r="R59" s="57"/>
      <c r="S59" s="57"/>
      <c r="T59" s="57"/>
      <c r="U59" s="57"/>
      <c r="V59" s="57"/>
    </row>
    <row r="60" spans="1:22" ht="16.5" thickBot="1" x14ac:dyDescent="0.25">
      <c r="F60" s="79"/>
      <c r="G60" s="595" t="s">
        <v>225</v>
      </c>
      <c r="H60" s="596"/>
      <c r="I60" s="596"/>
      <c r="J60" s="597"/>
      <c r="K60" s="54" t="str">
        <f>IF(AND(SUM(H13:H56)=44,H7=6,O59&gt;=0.85),"ok","nok")</f>
        <v>nok</v>
      </c>
      <c r="L60" s="249">
        <v>6</v>
      </c>
      <c r="M60" s="238">
        <v>44</v>
      </c>
      <c r="N60" s="238">
        <v>13</v>
      </c>
      <c r="O60" s="237">
        <v>0.85</v>
      </c>
      <c r="P60" s="62" t="s">
        <v>375</v>
      </c>
      <c r="Q60" s="57"/>
      <c r="R60" s="57"/>
      <c r="S60" s="57"/>
      <c r="T60" s="57"/>
      <c r="U60" s="57"/>
      <c r="V60" s="57"/>
    </row>
    <row r="61" spans="1:22" ht="12.75" customHeight="1" x14ac:dyDescent="0.2">
      <c r="D61" s="63"/>
      <c r="F61" s="64"/>
      <c r="Q61" s="57"/>
      <c r="R61" s="57"/>
      <c r="S61" s="57"/>
      <c r="T61" s="57"/>
      <c r="U61" s="57"/>
      <c r="V61" s="57"/>
    </row>
    <row r="62" spans="1:22" ht="12.75" customHeight="1" x14ac:dyDescent="0.2">
      <c r="Q62" s="57"/>
      <c r="R62" s="57"/>
      <c r="S62" s="57"/>
      <c r="T62" s="57"/>
      <c r="U62" s="57"/>
      <c r="V62" s="57"/>
    </row>
    <row r="63" spans="1:22" ht="129" customHeight="1" x14ac:dyDescent="0.2">
      <c r="Q63" s="57"/>
      <c r="R63" s="57"/>
      <c r="S63" s="57"/>
      <c r="T63" s="57"/>
      <c r="U63" s="57"/>
      <c r="V63" s="57"/>
    </row>
    <row r="66" spans="7:7" x14ac:dyDescent="0.2">
      <c r="G66" s="3"/>
    </row>
  </sheetData>
  <sheetProtection algorithmName="SHA-512" hashValue="aDEgyvoPWc0IA/JHz0RkmnGwwZ/BQANT5zg6JPv5eAmnBlfvPZN1WqEVLKKhTZq9Dd8ekpQcfv3cH/YnCmclFA==" saltValue="IXUJYrT5ZvLRk8+mTOiYXg==" spinCount="100000" sheet="1" objects="1" scenarios="1"/>
  <mergeCells count="74">
    <mergeCell ref="A1:J1"/>
    <mergeCell ref="H4:I4"/>
    <mergeCell ref="H5:J5"/>
    <mergeCell ref="H6:I6"/>
    <mergeCell ref="A7:A12"/>
    <mergeCell ref="B7:B12"/>
    <mergeCell ref="F7:G12"/>
    <mergeCell ref="H7:H12"/>
    <mergeCell ref="I7:I12"/>
    <mergeCell ref="J7:J12"/>
    <mergeCell ref="A13:A16"/>
    <mergeCell ref="B13:B16"/>
    <mergeCell ref="H13:H16"/>
    <mergeCell ref="I13:I16"/>
    <mergeCell ref="J13:J16"/>
    <mergeCell ref="F16:G16"/>
    <mergeCell ref="A17:A19"/>
    <mergeCell ref="B17:B19"/>
    <mergeCell ref="H17:H19"/>
    <mergeCell ref="I17:I19"/>
    <mergeCell ref="J17:J19"/>
    <mergeCell ref="F19:G19"/>
    <mergeCell ref="A20:A26"/>
    <mergeCell ref="B20:B26"/>
    <mergeCell ref="H20:H26"/>
    <mergeCell ref="I20:I26"/>
    <mergeCell ref="J20:J26"/>
    <mergeCell ref="F23:G26"/>
    <mergeCell ref="A27:A32"/>
    <mergeCell ref="B27:B29"/>
    <mergeCell ref="H27:H29"/>
    <mergeCell ref="I27:I29"/>
    <mergeCell ref="J27:J29"/>
    <mergeCell ref="B30:B32"/>
    <mergeCell ref="H30:H32"/>
    <mergeCell ref="I30:I32"/>
    <mergeCell ref="J30:J32"/>
    <mergeCell ref="J33:J37"/>
    <mergeCell ref="F35:G37"/>
    <mergeCell ref="B38:B42"/>
    <mergeCell ref="H38:H42"/>
    <mergeCell ref="I38:I42"/>
    <mergeCell ref="J38:J42"/>
    <mergeCell ref="F40:G42"/>
    <mergeCell ref="J43:J46"/>
    <mergeCell ref="F46:G46"/>
    <mergeCell ref="B47:B50"/>
    <mergeCell ref="H47:H50"/>
    <mergeCell ref="I47:I50"/>
    <mergeCell ref="J47:J50"/>
    <mergeCell ref="A43:A50"/>
    <mergeCell ref="B43:B46"/>
    <mergeCell ref="H43:H46"/>
    <mergeCell ref="I43:I46"/>
    <mergeCell ref="A33:A42"/>
    <mergeCell ref="B33:B37"/>
    <mergeCell ref="H33:H37"/>
    <mergeCell ref="I33:I37"/>
    <mergeCell ref="F50:G50"/>
    <mergeCell ref="A51:A53"/>
    <mergeCell ref="B51:B53"/>
    <mergeCell ref="H51:H53"/>
    <mergeCell ref="I51:I53"/>
    <mergeCell ref="J51:J53"/>
    <mergeCell ref="F52:G53"/>
    <mergeCell ref="H58:I58"/>
    <mergeCell ref="H59:I59"/>
    <mergeCell ref="G60:J60"/>
    <mergeCell ref="A54:A56"/>
    <mergeCell ref="B54:B56"/>
    <mergeCell ref="H54:H56"/>
    <mergeCell ref="I54:I56"/>
    <mergeCell ref="J54:J56"/>
    <mergeCell ref="F56:G56"/>
  </mergeCells>
  <conditionalFormatting sqref="E7:E56">
    <cfRule type="cellIs" dxfId="34" priority="35" operator="equal">
      <formula>"no"</formula>
    </cfRule>
  </conditionalFormatting>
  <conditionalFormatting sqref="D7 D9:D56">
    <cfRule type="expression" dxfId="33" priority="33">
      <formula>E7="no"</formula>
    </cfRule>
  </conditionalFormatting>
  <conditionalFormatting sqref="G13:G15 G17:G18 G20:G22 G51 G54:G55 G43:G45 G47:G49 G38:G39 G27:G34">
    <cfRule type="cellIs" dxfId="32" priority="24" operator="equal">
      <formula>"no"</formula>
    </cfRule>
  </conditionalFormatting>
  <conditionalFormatting sqref="F13">
    <cfRule type="expression" dxfId="31" priority="23">
      <formula>G13="no"</formula>
    </cfRule>
  </conditionalFormatting>
  <conditionalFormatting sqref="F14:F15">
    <cfRule type="expression" dxfId="30" priority="22">
      <formula>G14="no"</formula>
    </cfRule>
  </conditionalFormatting>
  <conditionalFormatting sqref="F17:F18">
    <cfRule type="expression" dxfId="29" priority="21">
      <formula>G17="no"</formula>
    </cfRule>
  </conditionalFormatting>
  <conditionalFormatting sqref="F20:F22">
    <cfRule type="expression" dxfId="28" priority="20">
      <formula>G20="no"</formula>
    </cfRule>
  </conditionalFormatting>
  <conditionalFormatting sqref="F27:F32">
    <cfRule type="expression" dxfId="27" priority="19">
      <formula>G27="no"</formula>
    </cfRule>
  </conditionalFormatting>
  <conditionalFormatting sqref="F33:F34">
    <cfRule type="expression" dxfId="26" priority="18">
      <formula>G33="no"</formula>
    </cfRule>
  </conditionalFormatting>
  <conditionalFormatting sqref="F43:F45">
    <cfRule type="expression" dxfId="25" priority="16">
      <formula>G43="no"</formula>
    </cfRule>
  </conditionalFormatting>
  <conditionalFormatting sqref="D5">
    <cfRule type="cellIs" dxfId="24" priority="11" operator="equal">
      <formula>""</formula>
    </cfRule>
  </conditionalFormatting>
  <conditionalFormatting sqref="H4:I4">
    <cfRule type="cellIs" dxfId="23" priority="10" operator="equal">
      <formula>""</formula>
    </cfRule>
  </conditionalFormatting>
  <conditionalFormatting sqref="D8">
    <cfRule type="expression" dxfId="22" priority="9">
      <formula>E8="no"</formula>
    </cfRule>
  </conditionalFormatting>
  <conditionalFormatting sqref="F38:F39">
    <cfRule type="expression" dxfId="21" priority="7">
      <formula>G38="no"</formula>
    </cfRule>
  </conditionalFormatting>
  <conditionalFormatting sqref="F47">
    <cfRule type="expression" dxfId="20" priority="6">
      <formula>G47="no"</formula>
    </cfRule>
  </conditionalFormatting>
  <conditionalFormatting sqref="F48">
    <cfRule type="expression" dxfId="19" priority="4">
      <formula>G48="no"</formula>
    </cfRule>
  </conditionalFormatting>
  <conditionalFormatting sqref="F49">
    <cfRule type="expression" dxfId="18" priority="3">
      <formula>G49="no"</formula>
    </cfRule>
  </conditionalFormatting>
  <conditionalFormatting sqref="G60 K60:L60">
    <cfRule type="cellIs" dxfId="17" priority="1" operator="equal">
      <formula>"nok"</formula>
    </cfRule>
    <cfRule type="cellIs" dxfId="16" priority="2" operator="equal">
      <formula>"ok"</formula>
    </cfRule>
  </conditionalFormatting>
  <dataValidations count="1">
    <dataValidation type="list" allowBlank="1" showInputMessage="1" showErrorMessage="1" sqref="E7:E56 G13:G15 G20:G22 G51 G47:G49 G38:G39 G17:G18 G54:G55 F46 G43:G45 G27:G34">
      <formula1>"yes, no"</formula1>
    </dataValidation>
  </dataValidations>
  <pageMargins left="0.25" right="0.25" top="0.75" bottom="0.75" header="0.3" footer="0.3"/>
  <pageSetup paperSize="9" scale="4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36" id="{0C902C1B-1D35-4BFC-9080-D7213CF57F5B}">
            <x14:iconSet iconSet="3Symbols" showValue="0" custom="1">
              <x14:cfvo type="percent">
                <xm:f>0</xm:f>
              </x14:cfvo>
              <x14:cfvo type="num">
                <xm:f>0</xm:f>
              </x14:cfvo>
              <x14:cfvo type="num">
                <xm:f>6</xm:f>
              </x14:cfvo>
              <x14:cfIcon iconSet="3Symbols" iconId="0"/>
              <x14:cfIcon iconSet="3Symbols" iconId="0"/>
              <x14:cfIcon iconSet="3Symbols" iconId="2"/>
            </x14:iconSet>
          </x14:cfRule>
          <xm:sqref>J7:J12</xm:sqref>
        </x14:conditionalFormatting>
        <x14:conditionalFormatting xmlns:xm="http://schemas.microsoft.com/office/excel/2006/main">
          <x14:cfRule type="iconSet" priority="34" id="{11A4C6EF-C960-4AF8-8C05-9A3AA1AC4013}">
            <x14:iconSet custom="1">
              <x14:cfvo type="percent">
                <xm:f>0</xm:f>
              </x14:cfvo>
              <x14:cfvo type="num">
                <xm:f>0</xm:f>
              </x14:cfvo>
              <x14:cfvo type="num">
                <xm:f>5.5</xm:f>
              </x14:cfvo>
              <x14:cfIcon iconSet="NoIcons" iconId="0"/>
              <x14:cfIcon iconSet="3TrafficLights1" iconId="0"/>
              <x14:cfIcon iconSet="3TrafficLights1" iconId="2"/>
            </x14:iconSet>
          </x14:cfRule>
          <xm:sqref>H7:H12</xm:sqref>
        </x14:conditionalFormatting>
        <x14:conditionalFormatting xmlns:xm="http://schemas.microsoft.com/office/excel/2006/main">
          <x14:cfRule type="iconSet" priority="32" id="{2E31EB22-35B4-437D-AF80-B6BFF5FCA499}">
            <x14:iconSet custom="1">
              <x14:cfvo type="percent">
                <xm:f>0</xm:f>
              </x14:cfvo>
              <x14:cfvo type="num">
                <xm:f>0</xm:f>
              </x14:cfvo>
              <x14:cfvo type="num">
                <xm:f>2.5</xm:f>
              </x14:cfvo>
              <x14:cfIcon iconSet="NoIcons" iconId="0"/>
              <x14:cfIcon iconSet="3TrafficLights1" iconId="0"/>
              <x14:cfIcon iconSet="3TrafficLights1" iconId="2"/>
            </x14:iconSet>
          </x14:cfRule>
          <xm:sqref>H17:H19</xm:sqref>
        </x14:conditionalFormatting>
        <x14:conditionalFormatting xmlns:xm="http://schemas.microsoft.com/office/excel/2006/main">
          <x14:cfRule type="iconSet" priority="31" id="{6575FDFA-02F3-4C89-ACA2-6E5A44D62110}">
            <x14:iconSet custom="1">
              <x14:cfvo type="percent">
                <xm:f>0</xm:f>
              </x14:cfvo>
              <x14:cfvo type="num">
                <xm:f>0</xm:f>
              </x14:cfvo>
              <x14:cfvo type="num">
                <xm:f>6.5</xm:f>
              </x14:cfvo>
              <x14:cfIcon iconSet="NoIcons" iconId="0"/>
              <x14:cfIcon iconSet="3TrafficLights1" iconId="0"/>
              <x14:cfIcon iconSet="3TrafficLights1" iconId="2"/>
            </x14:iconSet>
          </x14:cfRule>
          <xm:sqref>H20:H26</xm:sqref>
        </x14:conditionalFormatting>
        <x14:conditionalFormatting xmlns:xm="http://schemas.microsoft.com/office/excel/2006/main">
          <x14:cfRule type="iconSet" priority="30" id="{1507CBFF-DC10-4B53-A93A-D38389707D88}">
            <x14:iconSet custom="1">
              <x14:cfvo type="percent">
                <xm:f>0</xm:f>
              </x14:cfvo>
              <x14:cfvo type="num">
                <xm:f>0</xm:f>
              </x14:cfvo>
              <x14:cfvo type="num">
                <xm:f>2.5</xm:f>
              </x14:cfvo>
              <x14:cfIcon iconSet="NoIcons" iconId="0"/>
              <x14:cfIcon iconSet="3TrafficLights1" iconId="0"/>
              <x14:cfIcon iconSet="3TrafficLights1" iconId="2"/>
            </x14:iconSet>
          </x14:cfRule>
          <xm:sqref>H30:H32</xm:sqref>
        </x14:conditionalFormatting>
        <x14:conditionalFormatting xmlns:xm="http://schemas.microsoft.com/office/excel/2006/main">
          <x14:cfRule type="iconSet" priority="29" id="{EDDC95B6-A523-4AA5-B3AE-4433B3A32222}">
            <x14:iconSet custom="1">
              <x14:cfvo type="percent">
                <xm:f>0</xm:f>
              </x14:cfvo>
              <x14:cfvo type="num">
                <xm:f>0</xm:f>
              </x14:cfvo>
              <x14:cfvo type="num">
                <xm:f>4.5</xm:f>
              </x14:cfvo>
              <x14:cfIcon iconSet="NoIcons" iconId="0"/>
              <x14:cfIcon iconSet="3TrafficLights1" iconId="0"/>
              <x14:cfIcon iconSet="3TrafficLights1" iconId="2"/>
            </x14:iconSet>
          </x14:cfRule>
          <xm:sqref>H33:H37</xm:sqref>
        </x14:conditionalFormatting>
        <x14:conditionalFormatting xmlns:xm="http://schemas.microsoft.com/office/excel/2006/main">
          <x14:cfRule type="iconSet" priority="28" id="{12AA313C-A224-4720-BAC3-48276B068B04}">
            <x14:iconSet custom="1">
              <x14:cfvo type="percent">
                <xm:f>0</xm:f>
              </x14:cfvo>
              <x14:cfvo type="num">
                <xm:f>0</xm:f>
              </x14:cfvo>
              <x14:cfvo type="num">
                <xm:f>4.5</xm:f>
              </x14:cfvo>
              <x14:cfIcon iconSet="NoIcons" iconId="0"/>
              <x14:cfIcon iconSet="3TrafficLights1" iconId="0"/>
              <x14:cfIcon iconSet="3TrafficLights1" iconId="2"/>
            </x14:iconSet>
          </x14:cfRule>
          <xm:sqref>H38:H42</xm:sqref>
        </x14:conditionalFormatting>
        <x14:conditionalFormatting xmlns:xm="http://schemas.microsoft.com/office/excel/2006/main">
          <x14:cfRule type="iconSet" priority="27" id="{78371707-3CEB-455C-A99D-0247064BBF8D}">
            <x14:iconSet custom="1">
              <x14:cfvo type="percent">
                <xm:f>0</xm:f>
              </x14:cfvo>
              <x14:cfvo type="num">
                <xm:f>0</xm:f>
              </x14:cfvo>
              <x14:cfvo type="num">
                <xm:f>3.5</xm:f>
              </x14:cfvo>
              <x14:cfIcon iconSet="NoIcons" iconId="0"/>
              <x14:cfIcon iconSet="3TrafficLights1" iconId="0"/>
              <x14:cfIcon iconSet="3TrafficLights1" iconId="2"/>
            </x14:iconSet>
          </x14:cfRule>
          <xm:sqref>H43:H46</xm:sqref>
        </x14:conditionalFormatting>
        <x14:conditionalFormatting xmlns:xm="http://schemas.microsoft.com/office/excel/2006/main">
          <x14:cfRule type="iconSet" priority="26" id="{3F788C06-23DD-4ED8-AB6A-E7798CE7DFEE}">
            <x14:iconSet custom="1">
              <x14:cfvo type="percent">
                <xm:f>0</xm:f>
              </x14:cfvo>
              <x14:cfvo type="num">
                <xm:f>0</xm:f>
              </x14:cfvo>
              <x14:cfvo type="num">
                <xm:f>3.5</xm:f>
              </x14:cfvo>
              <x14:cfIcon iconSet="NoIcons" iconId="0"/>
              <x14:cfIcon iconSet="3TrafficLights1" iconId="0"/>
              <x14:cfIcon iconSet="3TrafficLights1" iconId="2"/>
            </x14:iconSet>
          </x14:cfRule>
          <xm:sqref>H47:H50</xm:sqref>
        </x14:conditionalFormatting>
        <x14:conditionalFormatting xmlns:xm="http://schemas.microsoft.com/office/excel/2006/main">
          <x14:cfRule type="iconSet" priority="25" id="{F2BD0AE3-402F-4095-9647-86396F267384}">
            <x14:iconSet custom="1">
              <x14:cfvo type="percent">
                <xm:f>0</xm:f>
              </x14:cfvo>
              <x14:cfvo type="num">
                <xm:f>0</xm:f>
              </x14:cfvo>
              <x14:cfvo type="num">
                <xm:f>2.5</xm:f>
              </x14:cfvo>
              <x14:cfIcon iconSet="NoIcons" iconId="0"/>
              <x14:cfIcon iconSet="3TrafficLights1" iconId="0"/>
              <x14:cfIcon iconSet="3TrafficLights1" iconId="2"/>
            </x14:iconSet>
          </x14:cfRule>
          <xm:sqref>H51:H53</xm:sqref>
        </x14:conditionalFormatting>
        <x14:conditionalFormatting xmlns:xm="http://schemas.microsoft.com/office/excel/2006/main">
          <x14:cfRule type="iconSet" priority="15" id="{745C489C-142A-4176-8A6C-639B4FF8ECD5}">
            <x14:iconSet custom="1">
              <x14:cfvo type="percent">
                <xm:f>0</xm:f>
              </x14:cfvo>
              <x14:cfvo type="num">
                <xm:f>0</xm:f>
              </x14:cfvo>
              <x14:cfvo type="num">
                <xm:f>3.5</xm:f>
              </x14:cfvo>
              <x14:cfIcon iconSet="NoIcons" iconId="0"/>
              <x14:cfIcon iconSet="3TrafficLights1" iconId="0"/>
              <x14:cfIcon iconSet="3TrafficLights1" iconId="2"/>
            </x14:iconSet>
          </x14:cfRule>
          <xm:sqref>H13:H16</xm:sqref>
        </x14:conditionalFormatting>
        <x14:conditionalFormatting xmlns:xm="http://schemas.microsoft.com/office/excel/2006/main">
          <x14:cfRule type="iconSet" priority="14" id="{37B5DB28-1AB2-4749-9065-F8832AB29F45}">
            <x14:iconSet custom="1">
              <x14:cfvo type="percent">
                <xm:f>0</xm:f>
              </x14:cfvo>
              <x14:cfvo type="num">
                <xm:f>0</xm:f>
              </x14:cfvo>
              <x14:cfvo type="num">
                <xm:f>2.5</xm:f>
              </x14:cfvo>
              <x14:cfIcon iconSet="NoIcons" iconId="0"/>
              <x14:cfIcon iconSet="3TrafficLights1" iconId="0"/>
              <x14:cfIcon iconSet="3TrafficLights1" iconId="2"/>
            </x14:iconSet>
          </x14:cfRule>
          <xm:sqref>H27:H29</xm:sqref>
        </x14:conditionalFormatting>
        <x14:conditionalFormatting xmlns:xm="http://schemas.microsoft.com/office/excel/2006/main">
          <x14:cfRule type="iconSet" priority="37" id="{1A9AE5E3-6BA8-4E14-8934-34A78004D5DC}">
            <x14:iconSet custom="1">
              <x14:cfvo type="percent">
                <xm:f>0</xm:f>
              </x14:cfvo>
              <x14:cfvo type="num">
                <xm:f>0</xm:f>
              </x14:cfvo>
              <x14:cfvo type="num">
                <xm:f>2.5</xm:f>
              </x14:cfvo>
              <x14:cfIcon iconSet="NoIcons" iconId="0"/>
              <x14:cfIcon iconSet="3TrafficLights1" iconId="0"/>
              <x14:cfIcon iconSet="3TrafficLights1" iconId="2"/>
            </x14:iconSet>
          </x14:cfRule>
          <xm:sqref>H54:H56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2"/>
  <sheetViews>
    <sheetView zoomScaleNormal="100" workbookViewId="0">
      <selection activeCell="G18" sqref="G18"/>
    </sheetView>
  </sheetViews>
  <sheetFormatPr baseColWidth="10" defaultColWidth="11.42578125" defaultRowHeight="12.75" x14ac:dyDescent="0.2"/>
  <cols>
    <col min="1" max="1" width="6.140625" style="298" customWidth="1"/>
    <col min="2" max="2" width="83.85546875" style="300" customWidth="1"/>
    <col min="3" max="3" width="11.42578125" style="298"/>
    <col min="4" max="4" width="18.85546875" style="298" customWidth="1"/>
    <col min="5" max="5" width="11.42578125" style="298"/>
    <col min="6" max="16384" width="11.42578125" style="299"/>
  </cols>
  <sheetData>
    <row r="1" spans="1:5" ht="33" customHeight="1" thickBot="1" x14ac:dyDescent="0.25">
      <c r="A1" s="652" t="s">
        <v>402</v>
      </c>
      <c r="B1" s="652"/>
      <c r="C1" s="652"/>
      <c r="D1" s="652"/>
      <c r="E1" s="652"/>
    </row>
    <row r="2" spans="1:5" ht="26.25" thickTop="1" x14ac:dyDescent="0.2">
      <c r="A2" s="306" t="s">
        <v>399</v>
      </c>
      <c r="B2" s="302" t="s">
        <v>403</v>
      </c>
      <c r="C2" s="302" t="s">
        <v>20</v>
      </c>
      <c r="D2" s="302" t="s">
        <v>407</v>
      </c>
      <c r="E2" s="317" t="s">
        <v>408</v>
      </c>
    </row>
    <row r="3" spans="1:5" ht="25.5" customHeight="1" x14ac:dyDescent="0.2">
      <c r="A3" s="303">
        <v>1</v>
      </c>
      <c r="B3" s="301" t="s">
        <v>404</v>
      </c>
      <c r="C3" s="304"/>
      <c r="D3" s="305"/>
      <c r="E3" s="305"/>
    </row>
    <row r="4" spans="1:5" ht="25.5" customHeight="1" x14ac:dyDescent="0.2">
      <c r="A4" s="303">
        <v>2</v>
      </c>
      <c r="B4" s="301" t="s">
        <v>405</v>
      </c>
      <c r="C4" s="304"/>
      <c r="D4" s="305"/>
      <c r="E4" s="305"/>
    </row>
    <row r="5" spans="1:5" ht="25.5" customHeight="1" x14ac:dyDescent="0.2">
      <c r="A5" s="303">
        <v>3</v>
      </c>
      <c r="B5" s="301" t="s">
        <v>406</v>
      </c>
      <c r="C5" s="304"/>
      <c r="D5" s="305"/>
      <c r="E5" s="305"/>
    </row>
    <row r="6" spans="1:5" ht="25.5" customHeight="1" x14ac:dyDescent="0.2">
      <c r="A6" s="303">
        <v>4</v>
      </c>
      <c r="B6" s="301" t="s">
        <v>409</v>
      </c>
      <c r="C6" s="304"/>
      <c r="D6" s="305"/>
      <c r="E6" s="305"/>
    </row>
    <row r="7" spans="1:5" ht="25.5" customHeight="1" x14ac:dyDescent="0.2">
      <c r="A7" s="303">
        <v>5</v>
      </c>
      <c r="B7" s="301" t="s">
        <v>410</v>
      </c>
      <c r="C7" s="304"/>
      <c r="D7" s="305"/>
      <c r="E7" s="305"/>
    </row>
    <row r="8" spans="1:5" ht="25.5" customHeight="1" x14ac:dyDescent="0.2">
      <c r="A8" s="303">
        <v>6</v>
      </c>
      <c r="B8" s="301" t="s">
        <v>411</v>
      </c>
      <c r="C8" s="304"/>
      <c r="D8" s="305"/>
      <c r="E8" s="305"/>
    </row>
    <row r="9" spans="1:5" ht="25.5" customHeight="1" x14ac:dyDescent="0.2">
      <c r="A9" s="303">
        <v>7</v>
      </c>
      <c r="B9" s="301" t="s">
        <v>412</v>
      </c>
      <c r="C9" s="304"/>
      <c r="D9" s="305"/>
      <c r="E9" s="305"/>
    </row>
    <row r="10" spans="1:5" ht="25.5" customHeight="1" x14ac:dyDescent="0.2">
      <c r="A10" s="303">
        <v>8</v>
      </c>
      <c r="B10" s="301" t="s">
        <v>413</v>
      </c>
      <c r="C10" s="304"/>
      <c r="D10" s="305"/>
      <c r="E10" s="305"/>
    </row>
    <row r="11" spans="1:5" ht="25.5" customHeight="1" x14ac:dyDescent="0.2">
      <c r="A11" s="303">
        <v>9</v>
      </c>
      <c r="B11" s="301" t="s">
        <v>414</v>
      </c>
      <c r="C11" s="304"/>
      <c r="D11" s="305"/>
      <c r="E11" s="305"/>
    </row>
    <row r="12" spans="1:5" ht="25.5" customHeight="1" x14ac:dyDescent="0.2">
      <c r="A12" s="303">
        <v>10</v>
      </c>
      <c r="B12" s="301" t="s">
        <v>541</v>
      </c>
      <c r="C12" s="304"/>
      <c r="D12" s="305"/>
      <c r="E12" s="305"/>
    </row>
    <row r="13" spans="1:5" ht="25.5" customHeight="1" x14ac:dyDescent="0.2">
      <c r="A13" s="303">
        <v>11</v>
      </c>
      <c r="B13" s="301" t="s">
        <v>415</v>
      </c>
      <c r="C13" s="304"/>
      <c r="D13" s="305"/>
      <c r="E13" s="305"/>
    </row>
    <row r="14" spans="1:5" ht="25.5" customHeight="1" x14ac:dyDescent="0.2">
      <c r="A14" s="303">
        <v>12</v>
      </c>
      <c r="B14" s="301" t="s">
        <v>416</v>
      </c>
      <c r="C14" s="304"/>
      <c r="D14" s="305"/>
      <c r="E14" s="305"/>
    </row>
    <row r="15" spans="1:5" ht="25.5" customHeight="1" x14ac:dyDescent="0.2">
      <c r="A15" s="303">
        <v>13</v>
      </c>
      <c r="B15" s="301" t="s">
        <v>417</v>
      </c>
      <c r="C15" s="304"/>
      <c r="D15" s="305"/>
      <c r="E15" s="305"/>
    </row>
    <row r="16" spans="1:5" ht="25.5" customHeight="1" x14ac:dyDescent="0.2">
      <c r="A16" s="303">
        <v>14</v>
      </c>
      <c r="B16" s="301" t="s">
        <v>278</v>
      </c>
      <c r="C16" s="304"/>
      <c r="D16" s="305"/>
      <c r="E16" s="305"/>
    </row>
    <row r="17" spans="1:5" ht="25.5" customHeight="1" x14ac:dyDescent="0.2">
      <c r="A17" s="303">
        <v>15</v>
      </c>
      <c r="B17" s="301" t="s">
        <v>420</v>
      </c>
      <c r="C17" s="304"/>
      <c r="D17" s="305"/>
      <c r="E17" s="305"/>
    </row>
    <row r="18" spans="1:5" ht="25.5" customHeight="1" x14ac:dyDescent="0.2">
      <c r="A18" s="303">
        <v>16</v>
      </c>
      <c r="B18" s="301" t="s">
        <v>421</v>
      </c>
      <c r="C18" s="304"/>
      <c r="D18" s="305"/>
      <c r="E18" s="305"/>
    </row>
    <row r="19" spans="1:5" ht="25.5" customHeight="1" x14ac:dyDescent="0.2">
      <c r="A19" s="303">
        <v>17</v>
      </c>
      <c r="B19" s="301" t="s">
        <v>540</v>
      </c>
      <c r="C19" s="304"/>
      <c r="D19" s="305"/>
      <c r="E19" s="305"/>
    </row>
    <row r="20" spans="1:5" ht="25.5" customHeight="1" x14ac:dyDescent="0.2">
      <c r="A20" s="303">
        <v>18</v>
      </c>
      <c r="B20" s="301" t="s">
        <v>422</v>
      </c>
      <c r="C20" s="304"/>
      <c r="D20" s="305"/>
      <c r="E20" s="305"/>
    </row>
    <row r="21" spans="1:5" ht="25.5" customHeight="1" x14ac:dyDescent="0.2">
      <c r="A21" s="303">
        <v>19</v>
      </c>
      <c r="B21" s="301" t="s">
        <v>423</v>
      </c>
      <c r="C21" s="304"/>
      <c r="D21" s="305"/>
      <c r="E21" s="305"/>
    </row>
    <row r="22" spans="1:5" ht="25.5" customHeight="1" x14ac:dyDescent="0.2">
      <c r="A22" s="303">
        <v>20</v>
      </c>
      <c r="B22" s="301" t="s">
        <v>424</v>
      </c>
      <c r="C22" s="304"/>
      <c r="D22" s="305"/>
      <c r="E22" s="305"/>
    </row>
  </sheetData>
  <mergeCells count="1">
    <mergeCell ref="A1:E1"/>
  </mergeCells>
  <conditionalFormatting sqref="B3">
    <cfRule type="expression" dxfId="15" priority="8">
      <formula>C3="n.a."</formula>
    </cfRule>
  </conditionalFormatting>
  <conditionalFormatting sqref="B4:B22">
    <cfRule type="expression" dxfId="14" priority="7">
      <formula>C4="n.a."</formula>
    </cfRule>
  </conditionalFormatting>
  <conditionalFormatting sqref="C3">
    <cfRule type="containsText" dxfId="13" priority="4" operator="containsText" text="in progress">
      <formula>NOT(ISERROR(SEARCH("in progress",C3)))</formula>
    </cfRule>
    <cfRule type="containsText" dxfId="12" priority="5" operator="containsText" text="open">
      <formula>NOT(ISERROR(SEARCH("open",C3)))</formula>
    </cfRule>
    <cfRule type="containsText" dxfId="11" priority="6" operator="containsText" text="done">
      <formula>NOT(ISERROR(SEARCH("done",C3)))</formula>
    </cfRule>
  </conditionalFormatting>
  <conditionalFormatting sqref="C4:C22">
    <cfRule type="containsText" dxfId="10" priority="1" operator="containsText" text="in progress">
      <formula>NOT(ISERROR(SEARCH("in progress",C4)))</formula>
    </cfRule>
    <cfRule type="containsText" dxfId="9" priority="2" operator="containsText" text="open">
      <formula>NOT(ISERROR(SEARCH("open",C4)))</formula>
    </cfRule>
    <cfRule type="containsText" dxfId="8" priority="3" operator="containsText" text="done">
      <formula>NOT(ISERROR(SEARCH("done",C4)))</formula>
    </cfRule>
  </conditionalFormatting>
  <dataValidations count="1">
    <dataValidation type="list" allowBlank="1" showInputMessage="1" showErrorMessage="1" sqref="C3:C22">
      <formula1>"open, in progress, done, n.a."</formula1>
    </dataValidation>
  </dataValidations>
  <pageMargins left="0.7" right="0.7" top="0.78740157499999996" bottom="0.78740157499999996"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topLeftCell="A7" zoomScaleNormal="100" workbookViewId="0">
      <selection activeCell="B15" sqref="B15"/>
    </sheetView>
  </sheetViews>
  <sheetFormatPr baseColWidth="10" defaultColWidth="11.42578125" defaultRowHeight="12.75" x14ac:dyDescent="0.2"/>
  <cols>
    <col min="1" max="1" width="6.140625" style="298" customWidth="1"/>
    <col min="2" max="2" width="83.85546875" style="300" customWidth="1"/>
    <col min="3" max="3" width="11.42578125" style="298"/>
    <col min="4" max="4" width="18.85546875" style="298" customWidth="1"/>
    <col min="5" max="5" width="11.42578125" style="298"/>
    <col min="6" max="16384" width="11.42578125" style="299"/>
  </cols>
  <sheetData>
    <row r="1" spans="1:5" ht="33" customHeight="1" thickBot="1" x14ac:dyDescent="0.25">
      <c r="A1" s="652" t="s">
        <v>401</v>
      </c>
      <c r="B1" s="652"/>
      <c r="C1" s="652"/>
      <c r="D1" s="652"/>
      <c r="E1" s="652"/>
    </row>
    <row r="2" spans="1:5" ht="13.5" thickTop="1" x14ac:dyDescent="0.2">
      <c r="A2" s="273" t="s">
        <v>399</v>
      </c>
      <c r="B2" s="302" t="s">
        <v>400</v>
      </c>
      <c r="C2" s="302" t="s">
        <v>20</v>
      </c>
      <c r="D2" s="302" t="s">
        <v>8</v>
      </c>
      <c r="E2" s="302" t="s">
        <v>53</v>
      </c>
    </row>
    <row r="3" spans="1:5" ht="25.5" customHeight="1" x14ac:dyDescent="0.2">
      <c r="A3" s="303">
        <v>1</v>
      </c>
      <c r="B3" s="301" t="s">
        <v>41</v>
      </c>
      <c r="C3" s="304"/>
      <c r="D3" s="305"/>
      <c r="E3" s="305"/>
    </row>
    <row r="4" spans="1:5" ht="25.5" customHeight="1" x14ac:dyDescent="0.2">
      <c r="A4" s="303">
        <v>2</v>
      </c>
      <c r="B4" s="301" t="s">
        <v>97</v>
      </c>
      <c r="C4" s="304"/>
      <c r="D4" s="305"/>
      <c r="E4" s="305"/>
    </row>
    <row r="5" spans="1:5" ht="25.5" customHeight="1" x14ac:dyDescent="0.2">
      <c r="A5" s="303">
        <v>3</v>
      </c>
      <c r="B5" s="301" t="s">
        <v>285</v>
      </c>
      <c r="C5" s="304"/>
      <c r="D5" s="305"/>
      <c r="E5" s="305"/>
    </row>
    <row r="6" spans="1:5" ht="25.5" customHeight="1" x14ac:dyDescent="0.2">
      <c r="A6" s="303">
        <v>4</v>
      </c>
      <c r="B6" s="301" t="s">
        <v>45</v>
      </c>
      <c r="C6" s="304"/>
      <c r="D6" s="305"/>
      <c r="E6" s="305"/>
    </row>
    <row r="7" spans="1:5" ht="25.5" customHeight="1" x14ac:dyDescent="0.2">
      <c r="A7" s="303">
        <v>5</v>
      </c>
      <c r="B7" s="301" t="s">
        <v>286</v>
      </c>
      <c r="C7" s="304"/>
      <c r="D7" s="305"/>
      <c r="E7" s="305"/>
    </row>
    <row r="8" spans="1:5" ht="25.5" customHeight="1" x14ac:dyDescent="0.2">
      <c r="A8" s="303">
        <v>6</v>
      </c>
      <c r="B8" s="301" t="s">
        <v>47</v>
      </c>
      <c r="C8" s="304"/>
      <c r="D8" s="305"/>
      <c r="E8" s="305"/>
    </row>
    <row r="9" spans="1:5" ht="25.5" customHeight="1" x14ac:dyDescent="0.2">
      <c r="A9" s="303">
        <v>7</v>
      </c>
      <c r="B9" s="301" t="s">
        <v>284</v>
      </c>
      <c r="C9" s="304"/>
      <c r="D9" s="305"/>
      <c r="E9" s="305"/>
    </row>
    <row r="10" spans="1:5" ht="25.5" customHeight="1" x14ac:dyDescent="0.2">
      <c r="A10" s="303">
        <v>8</v>
      </c>
      <c r="B10" s="301" t="s">
        <v>49</v>
      </c>
      <c r="C10" s="304"/>
      <c r="D10" s="305"/>
      <c r="E10" s="305"/>
    </row>
    <row r="11" spans="1:5" ht="25.5" customHeight="1" x14ac:dyDescent="0.2">
      <c r="A11" s="303">
        <v>9</v>
      </c>
      <c r="B11" s="301" t="s">
        <v>51</v>
      </c>
      <c r="C11" s="304"/>
      <c r="D11" s="305"/>
      <c r="E11" s="305"/>
    </row>
    <row r="12" spans="1:5" ht="25.5" customHeight="1" x14ac:dyDescent="0.2">
      <c r="A12" s="303">
        <v>10</v>
      </c>
      <c r="B12" s="301" t="s">
        <v>391</v>
      </c>
      <c r="C12" s="304"/>
      <c r="D12" s="305"/>
      <c r="E12" s="305"/>
    </row>
    <row r="13" spans="1:5" ht="25.5" customHeight="1" x14ac:dyDescent="0.2">
      <c r="A13" s="303">
        <v>11</v>
      </c>
      <c r="B13" s="301" t="s">
        <v>392</v>
      </c>
      <c r="C13" s="304"/>
      <c r="D13" s="305"/>
      <c r="E13" s="305"/>
    </row>
    <row r="14" spans="1:5" ht="25.5" customHeight="1" x14ac:dyDescent="0.2">
      <c r="A14" s="303">
        <v>12</v>
      </c>
      <c r="B14" s="301" t="s">
        <v>393</v>
      </c>
      <c r="C14" s="304"/>
      <c r="D14" s="305"/>
      <c r="E14" s="305"/>
    </row>
    <row r="15" spans="1:5" ht="25.5" customHeight="1" x14ac:dyDescent="0.2">
      <c r="A15" s="303">
        <v>13</v>
      </c>
      <c r="B15" s="301" t="s">
        <v>419</v>
      </c>
      <c r="C15" s="304"/>
      <c r="D15" s="305"/>
      <c r="E15" s="305"/>
    </row>
    <row r="16" spans="1:5" ht="25.5" customHeight="1" x14ac:dyDescent="0.2">
      <c r="A16" s="303">
        <v>14</v>
      </c>
      <c r="B16" s="301" t="s">
        <v>418</v>
      </c>
      <c r="C16" s="304"/>
      <c r="D16" s="305"/>
      <c r="E16" s="305"/>
    </row>
    <row r="17" spans="1:5" ht="25.5" customHeight="1" x14ac:dyDescent="0.2">
      <c r="A17" s="303">
        <v>15</v>
      </c>
      <c r="B17" s="301" t="s">
        <v>394</v>
      </c>
      <c r="C17" s="304"/>
      <c r="D17" s="305"/>
      <c r="E17" s="305"/>
    </row>
    <row r="18" spans="1:5" ht="25.5" customHeight="1" x14ac:dyDescent="0.2">
      <c r="A18" s="303">
        <v>16</v>
      </c>
      <c r="B18" s="301" t="s">
        <v>287</v>
      </c>
      <c r="C18" s="304"/>
      <c r="D18" s="305"/>
      <c r="E18" s="305"/>
    </row>
    <row r="19" spans="1:5" ht="25.5" customHeight="1" x14ac:dyDescent="0.2">
      <c r="A19" s="303">
        <v>17</v>
      </c>
      <c r="B19" s="301" t="s">
        <v>395</v>
      </c>
      <c r="C19" s="304"/>
      <c r="D19" s="305"/>
      <c r="E19" s="305"/>
    </row>
    <row r="20" spans="1:5" ht="25.5" customHeight="1" x14ac:dyDescent="0.2">
      <c r="A20" s="303">
        <v>18</v>
      </c>
      <c r="B20" s="301" t="s">
        <v>396</v>
      </c>
      <c r="C20" s="304"/>
      <c r="D20" s="305"/>
      <c r="E20" s="305"/>
    </row>
    <row r="21" spans="1:5" ht="25.5" customHeight="1" x14ac:dyDescent="0.2">
      <c r="A21" s="303">
        <v>19</v>
      </c>
      <c r="B21" s="301" t="s">
        <v>397</v>
      </c>
      <c r="C21" s="304"/>
      <c r="D21" s="305"/>
      <c r="E21" s="305"/>
    </row>
    <row r="22" spans="1:5" ht="25.5" customHeight="1" x14ac:dyDescent="0.2">
      <c r="A22" s="303">
        <v>20</v>
      </c>
      <c r="B22" s="301" t="s">
        <v>398</v>
      </c>
      <c r="C22" s="304"/>
      <c r="D22" s="305"/>
      <c r="E22" s="305"/>
    </row>
  </sheetData>
  <sortState ref="A3:C20">
    <sortCondition ref="A3"/>
  </sortState>
  <mergeCells count="1">
    <mergeCell ref="A1:E1"/>
  </mergeCells>
  <conditionalFormatting sqref="B3">
    <cfRule type="expression" dxfId="7" priority="8">
      <formula>C3="n.a."</formula>
    </cfRule>
  </conditionalFormatting>
  <conditionalFormatting sqref="B4:B22">
    <cfRule type="expression" dxfId="6" priority="7">
      <formula>C4="n.a."</formula>
    </cfRule>
  </conditionalFormatting>
  <conditionalFormatting sqref="C3">
    <cfRule type="containsText" dxfId="5" priority="4" operator="containsText" text="in progress">
      <formula>NOT(ISERROR(SEARCH("in progress",C3)))</formula>
    </cfRule>
    <cfRule type="containsText" dxfId="4" priority="5" operator="containsText" text="open">
      <formula>NOT(ISERROR(SEARCH("open",C3)))</formula>
    </cfRule>
    <cfRule type="containsText" dxfId="3" priority="6" operator="containsText" text="done">
      <formula>NOT(ISERROR(SEARCH("done",C3)))</formula>
    </cfRule>
  </conditionalFormatting>
  <conditionalFormatting sqref="C4:C22">
    <cfRule type="containsText" dxfId="2" priority="1" operator="containsText" text="in progress">
      <formula>NOT(ISERROR(SEARCH("in progress",C4)))</formula>
    </cfRule>
    <cfRule type="containsText" dxfId="1" priority="2" operator="containsText" text="open">
      <formula>NOT(ISERROR(SEARCH("open",C4)))</formula>
    </cfRule>
    <cfRule type="containsText" dxfId="0" priority="3" operator="containsText" text="done">
      <formula>NOT(ISERROR(SEARCH("done",C4)))</formula>
    </cfRule>
  </conditionalFormatting>
  <dataValidations count="1">
    <dataValidation type="list" allowBlank="1" showInputMessage="1" showErrorMessage="1" sqref="C3:C22">
      <formula1>"open, in progress, done, n.a."</formula1>
    </dataValidation>
  </dataValidation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102"/>
  <sheetViews>
    <sheetView showGridLines="0" topLeftCell="A34" zoomScaleNormal="100" zoomScaleSheetLayoutView="70" zoomScalePageLayoutView="70" workbookViewId="0">
      <selection activeCell="F84" sqref="F84"/>
    </sheetView>
  </sheetViews>
  <sheetFormatPr baseColWidth="10" defaultColWidth="9.140625" defaultRowHeight="14.25" x14ac:dyDescent="0.2"/>
  <cols>
    <col min="1" max="1" width="6.5703125" style="149" customWidth="1"/>
    <col min="2" max="2" width="16.140625" style="150" customWidth="1"/>
    <col min="3" max="3" width="11.42578125" style="150" customWidth="1"/>
    <col min="4" max="5" width="9.140625" style="150"/>
    <col min="6" max="6" width="10.140625" style="150" customWidth="1"/>
    <col min="7" max="7" width="19.85546875" style="150" customWidth="1"/>
    <col min="8" max="8" width="10.7109375" style="150" customWidth="1"/>
    <col min="9" max="9" width="15.7109375" style="150" customWidth="1"/>
    <col min="10" max="10" width="15.28515625" style="150" customWidth="1"/>
    <col min="11" max="11" width="15.140625" style="150" customWidth="1"/>
    <col min="12" max="12" width="3.5703125" style="149" customWidth="1"/>
    <col min="13" max="13" width="37.7109375" style="150" hidden="1" customWidth="1"/>
    <col min="14" max="14" width="99.5703125" style="151" customWidth="1"/>
    <col min="15" max="16384" width="9.140625" style="150"/>
  </cols>
  <sheetData>
    <row r="1" spans="2:14" ht="39" customHeight="1" thickBot="1" x14ac:dyDescent="0.25">
      <c r="B1" s="335" t="s">
        <v>21</v>
      </c>
      <c r="C1" s="336"/>
      <c r="D1" s="336"/>
      <c r="E1" s="336"/>
      <c r="F1" s="336"/>
      <c r="G1" s="336"/>
      <c r="H1" s="336"/>
      <c r="I1" s="336"/>
      <c r="J1" s="336"/>
      <c r="K1" s="337"/>
      <c r="L1" s="152"/>
      <c r="M1" s="150" t="s">
        <v>22</v>
      </c>
      <c r="N1" s="203" t="s">
        <v>108</v>
      </c>
    </row>
    <row r="2" spans="2:14" ht="15" customHeight="1" x14ac:dyDescent="0.2">
      <c r="B2" s="338" t="s">
        <v>22</v>
      </c>
      <c r="C2" s="339"/>
      <c r="D2" s="342" t="s">
        <v>20</v>
      </c>
      <c r="E2" s="343"/>
      <c r="F2" s="342" t="s">
        <v>31</v>
      </c>
      <c r="G2" s="343"/>
      <c r="H2" s="344" t="s">
        <v>56</v>
      </c>
      <c r="I2" s="345"/>
      <c r="J2" s="153"/>
      <c r="K2" s="154"/>
      <c r="L2" s="155"/>
      <c r="M2" s="150" t="s">
        <v>23</v>
      </c>
      <c r="N2" s="319" t="s">
        <v>271</v>
      </c>
    </row>
    <row r="3" spans="2:14" ht="15" customHeight="1" x14ac:dyDescent="0.2">
      <c r="B3" s="340"/>
      <c r="C3" s="341"/>
      <c r="D3" s="321" t="s">
        <v>89</v>
      </c>
      <c r="E3" s="322"/>
      <c r="F3" s="323" t="s">
        <v>93</v>
      </c>
      <c r="G3" s="324"/>
      <c r="H3" s="325" t="s">
        <v>389</v>
      </c>
      <c r="I3" s="326"/>
      <c r="J3" s="157"/>
      <c r="K3" s="156"/>
      <c r="L3" s="155"/>
      <c r="M3" s="150" t="s">
        <v>24</v>
      </c>
      <c r="N3" s="320"/>
    </row>
    <row r="4" spans="2:14" ht="15" customHeight="1" x14ac:dyDescent="0.2">
      <c r="B4" s="340"/>
      <c r="C4" s="341"/>
      <c r="D4" s="323" t="s">
        <v>91</v>
      </c>
      <c r="E4" s="324"/>
      <c r="F4" s="323" t="s">
        <v>94</v>
      </c>
      <c r="G4" s="324"/>
      <c r="H4" s="325" t="s">
        <v>58</v>
      </c>
      <c r="I4" s="326"/>
      <c r="J4" s="327"/>
      <c r="K4" s="328"/>
      <c r="L4" s="155"/>
      <c r="M4" s="150" t="s">
        <v>25</v>
      </c>
      <c r="N4" s="320"/>
    </row>
    <row r="5" spans="2:14" ht="15.95" customHeight="1" thickBot="1" x14ac:dyDescent="0.25">
      <c r="B5" s="340"/>
      <c r="C5" s="341"/>
      <c r="D5" s="363" t="s">
        <v>90</v>
      </c>
      <c r="E5" s="364"/>
      <c r="F5" s="331" t="s">
        <v>95</v>
      </c>
      <c r="G5" s="332"/>
      <c r="H5" s="333" t="s">
        <v>59</v>
      </c>
      <c r="I5" s="334"/>
      <c r="J5" s="157"/>
      <c r="K5" s="158"/>
      <c r="L5" s="159"/>
      <c r="M5" s="150" t="s">
        <v>26</v>
      </c>
      <c r="N5" s="320"/>
    </row>
    <row r="6" spans="2:14" ht="15.95" customHeight="1" thickBot="1" x14ac:dyDescent="0.25">
      <c r="B6" s="340"/>
      <c r="C6" s="341"/>
      <c r="D6" s="504" t="s">
        <v>92</v>
      </c>
      <c r="E6" s="505"/>
      <c r="F6" s="361" t="s">
        <v>388</v>
      </c>
      <c r="G6" s="362"/>
      <c r="H6" s="333" t="s">
        <v>390</v>
      </c>
      <c r="I6" s="334"/>
      <c r="J6" s="157"/>
      <c r="K6" s="158"/>
      <c r="L6" s="159"/>
      <c r="N6" s="320"/>
    </row>
    <row r="7" spans="2:14" ht="15.95" customHeight="1" thickBot="1" x14ac:dyDescent="0.25">
      <c r="B7" s="340"/>
      <c r="C7" s="341"/>
      <c r="D7" s="506" t="s">
        <v>387</v>
      </c>
      <c r="E7" s="507"/>
      <c r="F7" s="365" t="s">
        <v>280</v>
      </c>
      <c r="G7" s="366"/>
      <c r="H7" s="367" t="s">
        <v>32</v>
      </c>
      <c r="I7" s="350"/>
      <c r="J7" s="346"/>
      <c r="K7" s="347"/>
      <c r="L7" s="159"/>
      <c r="M7" s="150" t="s">
        <v>27</v>
      </c>
      <c r="N7" s="320"/>
    </row>
    <row r="8" spans="2:14" ht="15.95" customHeight="1" thickBot="1" x14ac:dyDescent="0.25">
      <c r="B8" s="340"/>
      <c r="C8" s="341"/>
      <c r="D8" s="348" t="s">
        <v>33</v>
      </c>
      <c r="E8" s="349"/>
      <c r="F8" s="350"/>
      <c r="G8" s="351"/>
      <c r="H8" s="351"/>
      <c r="I8" s="351"/>
      <c r="J8" s="351"/>
      <c r="K8" s="352"/>
      <c r="L8" s="159"/>
      <c r="M8" s="150" t="s">
        <v>28</v>
      </c>
      <c r="N8" s="320"/>
    </row>
    <row r="9" spans="2:14" ht="21" customHeight="1" thickBot="1" x14ac:dyDescent="0.25">
      <c r="B9" s="353" t="s">
        <v>279</v>
      </c>
      <c r="C9" s="354"/>
      <c r="D9" s="354"/>
      <c r="E9" s="354"/>
      <c r="F9" s="354"/>
      <c r="G9" s="354"/>
      <c r="H9" s="277"/>
      <c r="I9" s="278"/>
      <c r="J9" s="279"/>
      <c r="K9" s="280"/>
      <c r="L9" s="160"/>
      <c r="M9" s="150" t="s">
        <v>29</v>
      </c>
      <c r="N9" s="275" t="s">
        <v>109</v>
      </c>
    </row>
    <row r="10" spans="2:14" ht="18" customHeight="1" thickTop="1" thickBot="1" x14ac:dyDescent="0.25">
      <c r="B10" s="190" t="s">
        <v>16</v>
      </c>
      <c r="C10" s="355" t="s">
        <v>18</v>
      </c>
      <c r="D10" s="355"/>
      <c r="E10" s="355"/>
      <c r="F10" s="355"/>
      <c r="G10" s="355"/>
      <c r="H10" s="355"/>
      <c r="I10" s="355"/>
      <c r="J10" s="356"/>
      <c r="K10" s="357"/>
      <c r="L10" s="161"/>
      <c r="N10" s="204" t="s">
        <v>110</v>
      </c>
    </row>
    <row r="11" spans="2:14" ht="15" thickTop="1" x14ac:dyDescent="0.2">
      <c r="B11" s="191"/>
      <c r="C11" s="358" t="s">
        <v>15</v>
      </c>
      <c r="D11" s="359"/>
      <c r="E11" s="358" t="s">
        <v>14</v>
      </c>
      <c r="F11" s="359"/>
      <c r="G11" s="360"/>
      <c r="H11" s="358" t="s">
        <v>81</v>
      </c>
      <c r="I11" s="359"/>
      <c r="J11" s="359"/>
      <c r="K11" s="192" t="s">
        <v>82</v>
      </c>
      <c r="L11" s="162"/>
      <c r="N11" s="319" t="s">
        <v>122</v>
      </c>
    </row>
    <row r="12" spans="2:14" x14ac:dyDescent="0.2">
      <c r="B12" s="193" t="s">
        <v>13</v>
      </c>
      <c r="C12" s="368"/>
      <c r="D12" s="369"/>
      <c r="E12" s="369"/>
      <c r="F12" s="369"/>
      <c r="G12" s="370"/>
      <c r="H12" s="371"/>
      <c r="I12" s="372"/>
      <c r="J12" s="372"/>
      <c r="K12" s="163"/>
      <c r="L12" s="164"/>
      <c r="N12" s="320"/>
    </row>
    <row r="13" spans="2:14" x14ac:dyDescent="0.2">
      <c r="B13" s="391" t="s">
        <v>86</v>
      </c>
      <c r="C13" s="368"/>
      <c r="D13" s="369"/>
      <c r="E13" s="369"/>
      <c r="F13" s="369"/>
      <c r="G13" s="370"/>
      <c r="H13" s="371"/>
      <c r="I13" s="372"/>
      <c r="J13" s="372"/>
      <c r="K13" s="163"/>
      <c r="L13" s="164"/>
      <c r="N13" s="320"/>
    </row>
    <row r="14" spans="2:14" x14ac:dyDescent="0.2">
      <c r="B14" s="392"/>
      <c r="C14" s="368"/>
      <c r="D14" s="369"/>
      <c r="E14" s="369"/>
      <c r="F14" s="369"/>
      <c r="G14" s="370"/>
      <c r="H14" s="371"/>
      <c r="I14" s="372"/>
      <c r="J14" s="372"/>
      <c r="K14" s="163"/>
      <c r="L14" s="164"/>
      <c r="N14" s="320"/>
    </row>
    <row r="15" spans="2:14" x14ac:dyDescent="0.2">
      <c r="B15" s="392"/>
      <c r="C15" s="368"/>
      <c r="D15" s="369"/>
      <c r="E15" s="369"/>
      <c r="F15" s="369"/>
      <c r="G15" s="370"/>
      <c r="H15" s="371"/>
      <c r="I15" s="372"/>
      <c r="J15" s="372"/>
      <c r="K15" s="163"/>
      <c r="L15" s="164"/>
      <c r="N15" s="320"/>
    </row>
    <row r="16" spans="2:14" x14ac:dyDescent="0.2">
      <c r="B16" s="392"/>
      <c r="C16" s="368"/>
      <c r="D16" s="369"/>
      <c r="E16" s="369"/>
      <c r="F16" s="369"/>
      <c r="G16" s="370"/>
      <c r="H16" s="371"/>
      <c r="I16" s="372"/>
      <c r="J16" s="372"/>
      <c r="K16" s="163"/>
      <c r="L16" s="164"/>
      <c r="N16" s="320"/>
    </row>
    <row r="17" spans="2:14" x14ac:dyDescent="0.2">
      <c r="B17" s="393"/>
      <c r="C17" s="368"/>
      <c r="D17" s="369"/>
      <c r="E17" s="369"/>
      <c r="F17" s="369"/>
      <c r="G17" s="370"/>
      <c r="H17" s="371"/>
      <c r="I17" s="372"/>
      <c r="J17" s="372"/>
      <c r="K17" s="163"/>
      <c r="L17" s="164"/>
      <c r="N17" s="320"/>
    </row>
    <row r="18" spans="2:14" x14ac:dyDescent="0.2">
      <c r="B18" s="193" t="s">
        <v>121</v>
      </c>
      <c r="C18" s="368"/>
      <c r="D18" s="369"/>
      <c r="E18" s="369"/>
      <c r="F18" s="369"/>
      <c r="G18" s="370"/>
      <c r="H18" s="371"/>
      <c r="I18" s="372"/>
      <c r="J18" s="372"/>
      <c r="K18" s="163"/>
      <c r="L18" s="164"/>
      <c r="N18" s="320"/>
    </row>
    <row r="19" spans="2:14" ht="15" thickBot="1" x14ac:dyDescent="0.25">
      <c r="B19" s="194" t="s">
        <v>30</v>
      </c>
      <c r="C19" s="368"/>
      <c r="D19" s="369"/>
      <c r="E19" s="369"/>
      <c r="F19" s="369"/>
      <c r="G19" s="370"/>
      <c r="H19" s="371"/>
      <c r="I19" s="372"/>
      <c r="J19" s="372"/>
      <c r="K19" s="163"/>
      <c r="L19" s="164"/>
      <c r="N19" s="320"/>
    </row>
    <row r="20" spans="2:14" ht="18" customHeight="1" thickTop="1" thickBot="1" x14ac:dyDescent="0.25">
      <c r="B20" s="195" t="s">
        <v>0</v>
      </c>
      <c r="C20" s="377" t="s">
        <v>39</v>
      </c>
      <c r="D20" s="377"/>
      <c r="E20" s="377"/>
      <c r="F20" s="377"/>
      <c r="G20" s="377"/>
      <c r="H20" s="377"/>
      <c r="I20" s="377"/>
      <c r="J20" s="378"/>
      <c r="K20" s="379"/>
      <c r="L20" s="161"/>
      <c r="N20" s="204" t="s">
        <v>111</v>
      </c>
    </row>
    <row r="21" spans="2:14" ht="280.14999999999998" customHeight="1" thickTop="1" x14ac:dyDescent="0.2">
      <c r="B21" s="380"/>
      <c r="C21" s="381"/>
      <c r="D21" s="381"/>
      <c r="E21" s="381"/>
      <c r="F21" s="381"/>
      <c r="G21" s="381"/>
      <c r="H21" s="381"/>
      <c r="I21" s="381"/>
      <c r="J21" s="381"/>
      <c r="K21" s="382"/>
      <c r="L21" s="165"/>
      <c r="N21" s="373" t="s">
        <v>386</v>
      </c>
    </row>
    <row r="22" spans="2:14" x14ac:dyDescent="0.2">
      <c r="B22" s="383" t="s">
        <v>12</v>
      </c>
      <c r="C22" s="384"/>
      <c r="D22" s="384"/>
      <c r="E22" s="384"/>
      <c r="F22" s="384"/>
      <c r="G22" s="384"/>
      <c r="H22" s="384"/>
      <c r="I22" s="384"/>
      <c r="J22" s="384"/>
      <c r="K22" s="385"/>
      <c r="L22" s="166"/>
      <c r="N22" s="373"/>
    </row>
    <row r="23" spans="2:14" ht="15" customHeight="1" x14ac:dyDescent="0.2">
      <c r="B23" s="386" t="s">
        <v>35</v>
      </c>
      <c r="C23" s="387"/>
      <c r="D23" s="387" t="s">
        <v>36</v>
      </c>
      <c r="E23" s="387"/>
      <c r="F23" s="388" t="s">
        <v>34</v>
      </c>
      <c r="G23" s="389"/>
      <c r="H23" s="389"/>
      <c r="I23" s="390"/>
      <c r="J23" s="272" t="s">
        <v>37</v>
      </c>
      <c r="K23" s="196" t="s">
        <v>38</v>
      </c>
      <c r="L23" s="166"/>
      <c r="N23" s="373"/>
    </row>
    <row r="24" spans="2:14" ht="20.100000000000001" customHeight="1" thickBot="1" x14ac:dyDescent="0.25">
      <c r="B24" s="400"/>
      <c r="C24" s="401"/>
      <c r="D24" s="401"/>
      <c r="E24" s="401"/>
      <c r="F24" s="402"/>
      <c r="G24" s="403"/>
      <c r="H24" s="403"/>
      <c r="I24" s="404"/>
      <c r="J24" s="167"/>
      <c r="K24" s="168"/>
      <c r="L24" s="169"/>
      <c r="N24" s="373"/>
    </row>
    <row r="25" spans="2:14" ht="18" customHeight="1" thickTop="1" thickBot="1" x14ac:dyDescent="0.25">
      <c r="B25" s="195" t="s">
        <v>1</v>
      </c>
      <c r="C25" s="377" t="s">
        <v>87</v>
      </c>
      <c r="D25" s="377"/>
      <c r="E25" s="377"/>
      <c r="F25" s="377"/>
      <c r="G25" s="377"/>
      <c r="H25" s="377"/>
      <c r="I25" s="377"/>
      <c r="J25" s="378"/>
      <c r="K25" s="379"/>
      <c r="L25" s="161"/>
      <c r="N25" s="204" t="s">
        <v>112</v>
      </c>
    </row>
    <row r="26" spans="2:14" ht="15" thickTop="1" x14ac:dyDescent="0.2">
      <c r="B26" s="258"/>
      <c r="C26" s="396" t="s">
        <v>69</v>
      </c>
      <c r="D26" s="396"/>
      <c r="E26" s="396"/>
      <c r="F26" s="396"/>
      <c r="G26" s="273" t="s">
        <v>8</v>
      </c>
      <c r="H26" s="273" t="s">
        <v>53</v>
      </c>
      <c r="I26" s="281" t="s">
        <v>54</v>
      </c>
      <c r="J26" s="282" t="s">
        <v>380</v>
      </c>
      <c r="K26" s="283" t="s">
        <v>55</v>
      </c>
      <c r="L26" s="162"/>
      <c r="N26" s="373" t="s">
        <v>113</v>
      </c>
    </row>
    <row r="27" spans="2:14" ht="20.100000000000001" customHeight="1" x14ac:dyDescent="0.2">
      <c r="B27" s="252" t="s">
        <v>40</v>
      </c>
      <c r="C27" s="374" t="s">
        <v>41</v>
      </c>
      <c r="D27" s="374"/>
      <c r="E27" s="374"/>
      <c r="F27" s="374"/>
      <c r="G27" s="262"/>
      <c r="H27" s="262"/>
      <c r="I27" s="253"/>
      <c r="J27" s="264"/>
      <c r="K27" s="268"/>
      <c r="L27" s="162"/>
      <c r="N27" s="373"/>
    </row>
    <row r="28" spans="2:14" ht="20.100000000000001" customHeight="1" x14ac:dyDescent="0.2">
      <c r="B28" s="255" t="s">
        <v>42</v>
      </c>
      <c r="C28" s="375" t="s">
        <v>43</v>
      </c>
      <c r="D28" s="375"/>
      <c r="E28" s="375"/>
      <c r="F28" s="375"/>
      <c r="G28" s="263"/>
      <c r="H28" s="263"/>
      <c r="I28" s="256"/>
      <c r="J28" s="265"/>
      <c r="K28" s="269"/>
      <c r="L28" s="173"/>
      <c r="N28" s="373"/>
    </row>
    <row r="29" spans="2:14" ht="20.100000000000001" customHeight="1" x14ac:dyDescent="0.2">
      <c r="B29" s="255" t="s">
        <v>44</v>
      </c>
      <c r="C29" s="375" t="s">
        <v>45</v>
      </c>
      <c r="D29" s="375"/>
      <c r="E29" s="375"/>
      <c r="F29" s="375"/>
      <c r="G29" s="263"/>
      <c r="H29" s="263"/>
      <c r="I29" s="256"/>
      <c r="J29" s="266"/>
      <c r="K29" s="270"/>
      <c r="L29" s="174"/>
      <c r="N29" s="373"/>
    </row>
    <row r="30" spans="2:14" ht="20.100000000000001" customHeight="1" x14ac:dyDescent="0.2">
      <c r="B30" s="255" t="s">
        <v>46</v>
      </c>
      <c r="C30" s="375" t="s">
        <v>47</v>
      </c>
      <c r="D30" s="375"/>
      <c r="E30" s="375"/>
      <c r="F30" s="375"/>
      <c r="G30" s="263"/>
      <c r="H30" s="263"/>
      <c r="I30" s="256"/>
      <c r="J30" s="266"/>
      <c r="K30" s="270"/>
      <c r="L30" s="165"/>
      <c r="N30" s="373"/>
    </row>
    <row r="31" spans="2:14" ht="20.100000000000001" customHeight="1" x14ac:dyDescent="0.2">
      <c r="B31" s="255" t="s">
        <v>48</v>
      </c>
      <c r="C31" s="375" t="s">
        <v>97</v>
      </c>
      <c r="D31" s="375"/>
      <c r="E31" s="375"/>
      <c r="F31" s="375"/>
      <c r="G31" s="263"/>
      <c r="H31" s="263"/>
      <c r="I31" s="256"/>
      <c r="J31" s="266"/>
      <c r="K31" s="270"/>
      <c r="L31" s="165"/>
      <c r="N31" s="373"/>
    </row>
    <row r="32" spans="2:14" ht="20.100000000000001" customHeight="1" x14ac:dyDescent="0.2">
      <c r="B32" s="255" t="s">
        <v>50</v>
      </c>
      <c r="C32" s="375" t="s">
        <v>51</v>
      </c>
      <c r="D32" s="375"/>
      <c r="E32" s="375"/>
      <c r="F32" s="375"/>
      <c r="G32" s="263"/>
      <c r="H32" s="263"/>
      <c r="I32" s="256"/>
      <c r="J32" s="266"/>
      <c r="K32" s="270"/>
      <c r="L32" s="165"/>
      <c r="N32" s="373"/>
    </row>
    <row r="33" spans="2:14" ht="20.100000000000001" customHeight="1" x14ac:dyDescent="0.2">
      <c r="B33" s="255" t="s">
        <v>52</v>
      </c>
      <c r="C33" s="375" t="s">
        <v>49</v>
      </c>
      <c r="D33" s="375"/>
      <c r="E33" s="375"/>
      <c r="F33" s="375"/>
      <c r="G33" s="263"/>
      <c r="H33" s="263"/>
      <c r="I33" s="256"/>
      <c r="J33" s="266"/>
      <c r="K33" s="270"/>
      <c r="L33" s="162"/>
      <c r="N33" s="373"/>
    </row>
    <row r="34" spans="2:14" ht="20.100000000000001" customHeight="1" thickBot="1" x14ac:dyDescent="0.25">
      <c r="B34" s="175" t="s">
        <v>96</v>
      </c>
      <c r="C34" s="394"/>
      <c r="D34" s="394"/>
      <c r="E34" s="394"/>
      <c r="F34" s="394"/>
      <c r="G34" s="171"/>
      <c r="H34" s="171"/>
      <c r="I34" s="172"/>
      <c r="J34" s="267"/>
      <c r="K34" s="230"/>
      <c r="L34" s="173"/>
      <c r="N34" s="373"/>
    </row>
    <row r="35" spans="2:14" ht="17.25" customHeight="1" thickTop="1" thickBot="1" x14ac:dyDescent="0.25">
      <c r="B35" s="195" t="s">
        <v>2</v>
      </c>
      <c r="C35" s="377" t="s">
        <v>62</v>
      </c>
      <c r="D35" s="377"/>
      <c r="E35" s="377"/>
      <c r="F35" s="377"/>
      <c r="G35" s="377"/>
      <c r="H35" s="377"/>
      <c r="I35" s="377"/>
      <c r="J35" s="378"/>
      <c r="K35" s="379"/>
      <c r="L35" s="161"/>
      <c r="N35" s="204" t="s">
        <v>114</v>
      </c>
    </row>
    <row r="36" spans="2:14" ht="15" customHeight="1" thickTop="1" x14ac:dyDescent="0.2">
      <c r="B36" s="395" t="s">
        <v>98</v>
      </c>
      <c r="C36" s="396"/>
      <c r="D36" s="396"/>
      <c r="E36" s="396"/>
      <c r="F36" s="396"/>
      <c r="G36" s="396"/>
      <c r="H36" s="397"/>
      <c r="I36" s="398" t="s">
        <v>60</v>
      </c>
      <c r="J36" s="396"/>
      <c r="K36" s="399"/>
      <c r="L36" s="165"/>
      <c r="N36" s="373" t="s">
        <v>120</v>
      </c>
    </row>
    <row r="37" spans="2:14" ht="75" customHeight="1" x14ac:dyDescent="0.2">
      <c r="B37" s="429"/>
      <c r="C37" s="430"/>
      <c r="D37" s="430"/>
      <c r="E37" s="430"/>
      <c r="F37" s="430"/>
      <c r="G37" s="430"/>
      <c r="H37" s="431"/>
      <c r="I37" s="432"/>
      <c r="J37" s="430"/>
      <c r="K37" s="433"/>
      <c r="L37" s="165"/>
      <c r="N37" s="412"/>
    </row>
    <row r="38" spans="2:14" ht="15" customHeight="1" x14ac:dyDescent="0.2">
      <c r="B38" s="434" t="s">
        <v>99</v>
      </c>
      <c r="C38" s="435"/>
      <c r="D38" s="435"/>
      <c r="E38" s="435"/>
      <c r="F38" s="435"/>
      <c r="G38" s="435"/>
      <c r="H38" s="436"/>
      <c r="I38" s="437" t="s">
        <v>60</v>
      </c>
      <c r="J38" s="435"/>
      <c r="K38" s="438"/>
      <c r="L38" s="165"/>
      <c r="N38" s="412"/>
    </row>
    <row r="39" spans="2:14" ht="60" customHeight="1" thickBot="1" x14ac:dyDescent="0.25">
      <c r="B39" s="439"/>
      <c r="C39" s="440"/>
      <c r="D39" s="440"/>
      <c r="E39" s="440"/>
      <c r="F39" s="440"/>
      <c r="G39" s="440"/>
      <c r="H39" s="441"/>
      <c r="I39" s="442"/>
      <c r="J39" s="440"/>
      <c r="K39" s="443"/>
      <c r="L39" s="165"/>
      <c r="M39" s="150" t="s">
        <v>101</v>
      </c>
      <c r="N39" s="412"/>
    </row>
    <row r="40" spans="2:14" ht="15" customHeight="1" thickTop="1" x14ac:dyDescent="0.2">
      <c r="B40" s="434" t="s">
        <v>61</v>
      </c>
      <c r="C40" s="435"/>
      <c r="D40" s="435"/>
      <c r="E40" s="435"/>
      <c r="F40" s="435"/>
      <c r="G40" s="435"/>
      <c r="H40" s="436"/>
      <c r="I40" s="437" t="s">
        <v>60</v>
      </c>
      <c r="J40" s="435"/>
      <c r="K40" s="438"/>
      <c r="L40" s="165"/>
      <c r="N40" s="412"/>
    </row>
    <row r="41" spans="2:14" ht="60" customHeight="1" x14ac:dyDescent="0.2">
      <c r="B41" s="425"/>
      <c r="C41" s="418"/>
      <c r="D41" s="418"/>
      <c r="E41" s="418"/>
      <c r="F41" s="418"/>
      <c r="G41" s="418"/>
      <c r="H41" s="426"/>
      <c r="I41" s="417"/>
      <c r="J41" s="418"/>
      <c r="K41" s="419"/>
      <c r="L41" s="165"/>
      <c r="N41" s="412"/>
    </row>
    <row r="42" spans="2:14" ht="15" customHeight="1" x14ac:dyDescent="0.2">
      <c r="B42" s="420" t="s">
        <v>100</v>
      </c>
      <c r="C42" s="421"/>
      <c r="D42" s="421"/>
      <c r="E42" s="421"/>
      <c r="F42" s="421"/>
      <c r="G42" s="421"/>
      <c r="H42" s="422"/>
      <c r="I42" s="423" t="s">
        <v>60</v>
      </c>
      <c r="J42" s="421"/>
      <c r="K42" s="424"/>
      <c r="L42" s="165"/>
      <c r="N42" s="412"/>
    </row>
    <row r="43" spans="2:14" ht="60" customHeight="1" thickBot="1" x14ac:dyDescent="0.25">
      <c r="B43" s="425"/>
      <c r="C43" s="418"/>
      <c r="D43" s="418"/>
      <c r="E43" s="418"/>
      <c r="F43" s="418"/>
      <c r="G43" s="418"/>
      <c r="H43" s="426"/>
      <c r="I43" s="417"/>
      <c r="J43" s="418"/>
      <c r="K43" s="419"/>
      <c r="L43" s="165"/>
      <c r="N43" s="412"/>
    </row>
    <row r="44" spans="2:14" ht="30" customHeight="1" thickBot="1" x14ac:dyDescent="0.25">
      <c r="B44" s="197" t="s">
        <v>102</v>
      </c>
      <c r="C44" s="284"/>
      <c r="D44" s="285"/>
      <c r="E44" s="271" t="s">
        <v>103</v>
      </c>
      <c r="F44" s="286"/>
      <c r="G44" s="278"/>
      <c r="H44" s="502" t="s">
        <v>104</v>
      </c>
      <c r="I44" s="503"/>
      <c r="J44" s="284"/>
      <c r="K44" s="287"/>
      <c r="L44" s="155"/>
      <c r="N44" s="412"/>
    </row>
    <row r="45" spans="2:14" ht="18" customHeight="1" thickTop="1" thickBot="1" x14ac:dyDescent="0.25">
      <c r="B45" s="195" t="s">
        <v>10</v>
      </c>
      <c r="C45" s="378" t="s">
        <v>63</v>
      </c>
      <c r="D45" s="405"/>
      <c r="E45" s="405"/>
      <c r="F45" s="405"/>
      <c r="G45" s="405"/>
      <c r="H45" s="405"/>
      <c r="I45" s="405"/>
      <c r="J45" s="405"/>
      <c r="K45" s="406"/>
      <c r="L45" s="161"/>
      <c r="N45" s="204" t="s">
        <v>115</v>
      </c>
    </row>
    <row r="46" spans="2:14" ht="50.1" customHeight="1" thickTop="1" x14ac:dyDescent="0.2">
      <c r="B46" s="176"/>
      <c r="C46" s="407" t="s">
        <v>64</v>
      </c>
      <c r="D46" s="408"/>
      <c r="E46" s="408"/>
      <c r="F46" s="408"/>
      <c r="G46" s="409"/>
      <c r="H46" s="410" t="s">
        <v>66</v>
      </c>
      <c r="I46" s="411"/>
      <c r="J46" s="198" t="s">
        <v>381</v>
      </c>
      <c r="K46" s="199" t="s">
        <v>65</v>
      </c>
      <c r="L46" s="173"/>
      <c r="N46" s="373" t="s">
        <v>116</v>
      </c>
    </row>
    <row r="47" spans="2:14" ht="60" customHeight="1" x14ac:dyDescent="0.2">
      <c r="B47" s="200" t="s">
        <v>68</v>
      </c>
      <c r="C47" s="413"/>
      <c r="D47" s="413"/>
      <c r="E47" s="413"/>
      <c r="F47" s="413"/>
      <c r="G47" s="414"/>
      <c r="H47" s="413"/>
      <c r="I47" s="414"/>
      <c r="J47" s="177" t="s">
        <v>5</v>
      </c>
      <c r="K47" s="178"/>
      <c r="L47" s="179"/>
      <c r="M47" s="180" t="s">
        <v>105</v>
      </c>
      <c r="N47" s="412"/>
    </row>
    <row r="48" spans="2:14" ht="60" customHeight="1" thickBot="1" x14ac:dyDescent="0.25">
      <c r="B48" s="201" t="s">
        <v>67</v>
      </c>
      <c r="C48" s="415"/>
      <c r="D48" s="415"/>
      <c r="E48" s="415"/>
      <c r="F48" s="415"/>
      <c r="G48" s="416"/>
      <c r="H48" s="415"/>
      <c r="I48" s="416"/>
      <c r="J48" s="181"/>
      <c r="K48" s="182"/>
      <c r="L48" s="179"/>
      <c r="N48" s="412"/>
    </row>
    <row r="49" spans="2:14" ht="18" customHeight="1" thickTop="1" thickBot="1" x14ac:dyDescent="0.25">
      <c r="B49" s="195" t="s">
        <v>9</v>
      </c>
      <c r="C49" s="377" t="s">
        <v>70</v>
      </c>
      <c r="D49" s="377"/>
      <c r="E49" s="377"/>
      <c r="F49" s="377"/>
      <c r="G49" s="377"/>
      <c r="H49" s="377"/>
      <c r="I49" s="377"/>
      <c r="J49" s="378"/>
      <c r="K49" s="379"/>
      <c r="L49" s="161"/>
      <c r="N49" s="204" t="s">
        <v>117</v>
      </c>
    </row>
    <row r="50" spans="2:14" ht="50.1" customHeight="1" thickTop="1" x14ac:dyDescent="0.2">
      <c r="B50" s="202"/>
      <c r="C50" s="407" t="s">
        <v>64</v>
      </c>
      <c r="D50" s="408"/>
      <c r="E50" s="408"/>
      <c r="F50" s="408"/>
      <c r="G50" s="409"/>
      <c r="H50" s="410" t="s">
        <v>385</v>
      </c>
      <c r="I50" s="411"/>
      <c r="J50" s="198" t="s">
        <v>381</v>
      </c>
      <c r="K50" s="199" t="s">
        <v>65</v>
      </c>
      <c r="L50" s="173"/>
      <c r="N50" s="373" t="s">
        <v>382</v>
      </c>
    </row>
    <row r="51" spans="2:14" ht="60" customHeight="1" x14ac:dyDescent="0.2">
      <c r="B51" s="200" t="s">
        <v>68</v>
      </c>
      <c r="C51" s="413"/>
      <c r="D51" s="413"/>
      <c r="E51" s="413"/>
      <c r="F51" s="413"/>
      <c r="G51" s="414"/>
      <c r="H51" s="413"/>
      <c r="I51" s="414"/>
      <c r="J51" s="177"/>
      <c r="K51" s="178"/>
      <c r="L51" s="179"/>
      <c r="N51" s="412"/>
    </row>
    <row r="52" spans="2:14" ht="60" customHeight="1" thickBot="1" x14ac:dyDescent="0.25">
      <c r="B52" s="201" t="s">
        <v>67</v>
      </c>
      <c r="C52" s="415"/>
      <c r="D52" s="415"/>
      <c r="E52" s="415"/>
      <c r="F52" s="415"/>
      <c r="G52" s="416"/>
      <c r="H52" s="415"/>
      <c r="I52" s="416"/>
      <c r="J52" s="181"/>
      <c r="K52" s="182"/>
      <c r="L52" s="179"/>
      <c r="M52" s="180" t="s">
        <v>106</v>
      </c>
      <c r="N52" s="412"/>
    </row>
    <row r="53" spans="2:14" ht="18" customHeight="1" thickTop="1" thickBot="1" x14ac:dyDescent="0.25">
      <c r="B53" s="195" t="s">
        <v>3</v>
      </c>
      <c r="C53" s="377" t="s">
        <v>71</v>
      </c>
      <c r="D53" s="377"/>
      <c r="E53" s="377"/>
      <c r="F53" s="377"/>
      <c r="G53" s="377"/>
      <c r="H53" s="377"/>
      <c r="I53" s="377"/>
      <c r="J53" s="378"/>
      <c r="K53" s="379"/>
      <c r="L53" s="161"/>
      <c r="N53" s="204" t="s">
        <v>118</v>
      </c>
    </row>
    <row r="54" spans="2:14" ht="15" thickTop="1" x14ac:dyDescent="0.2">
      <c r="B54" s="258"/>
      <c r="C54" s="396" t="s">
        <v>72</v>
      </c>
      <c r="D54" s="396"/>
      <c r="E54" s="396"/>
      <c r="F54" s="396"/>
      <c r="G54" s="396"/>
      <c r="H54" s="396" t="s">
        <v>8</v>
      </c>
      <c r="I54" s="396"/>
      <c r="J54" s="273" t="s">
        <v>53</v>
      </c>
      <c r="K54" s="288" t="s">
        <v>54</v>
      </c>
      <c r="L54" s="162"/>
      <c r="N54" s="373" t="s">
        <v>384</v>
      </c>
    </row>
    <row r="55" spans="2:14" ht="20.100000000000001" customHeight="1" x14ac:dyDescent="0.2">
      <c r="B55" s="252" t="s">
        <v>40</v>
      </c>
      <c r="C55" s="374" t="s">
        <v>76</v>
      </c>
      <c r="D55" s="374"/>
      <c r="E55" s="374"/>
      <c r="F55" s="374"/>
      <c r="G55" s="374"/>
      <c r="H55" s="444"/>
      <c r="I55" s="444"/>
      <c r="J55" s="253"/>
      <c r="K55" s="254"/>
      <c r="L55" s="173"/>
      <c r="N55" s="412"/>
    </row>
    <row r="56" spans="2:14" ht="20.100000000000001" customHeight="1" x14ac:dyDescent="0.2">
      <c r="B56" s="255" t="s">
        <v>42</v>
      </c>
      <c r="C56" s="375" t="s">
        <v>73</v>
      </c>
      <c r="D56" s="375"/>
      <c r="E56" s="375"/>
      <c r="F56" s="375"/>
      <c r="G56" s="375"/>
      <c r="H56" s="445"/>
      <c r="I56" s="445"/>
      <c r="J56" s="256"/>
      <c r="K56" s="257"/>
      <c r="L56" s="173"/>
      <c r="N56" s="412"/>
    </row>
    <row r="57" spans="2:14" ht="20.100000000000001" customHeight="1" x14ac:dyDescent="0.2">
      <c r="B57" s="255" t="s">
        <v>44</v>
      </c>
      <c r="C57" s="375" t="s">
        <v>74</v>
      </c>
      <c r="D57" s="375"/>
      <c r="E57" s="375"/>
      <c r="F57" s="375"/>
      <c r="G57" s="375"/>
      <c r="H57" s="445"/>
      <c r="I57" s="445"/>
      <c r="J57" s="256"/>
      <c r="K57" s="257"/>
      <c r="L57" s="173"/>
      <c r="N57" s="412"/>
    </row>
    <row r="58" spans="2:14" ht="20.100000000000001" customHeight="1" x14ac:dyDescent="0.2">
      <c r="B58" s="255" t="s">
        <v>46</v>
      </c>
      <c r="C58" s="375" t="s">
        <v>75</v>
      </c>
      <c r="D58" s="375"/>
      <c r="E58" s="375"/>
      <c r="F58" s="375"/>
      <c r="G58" s="375"/>
      <c r="H58" s="445"/>
      <c r="I58" s="445"/>
      <c r="J58" s="256"/>
      <c r="K58" s="257"/>
      <c r="L58" s="173"/>
      <c r="N58" s="412"/>
    </row>
    <row r="59" spans="2:14" ht="20.100000000000001" customHeight="1" x14ac:dyDescent="0.2">
      <c r="B59" s="255" t="s">
        <v>48</v>
      </c>
      <c r="C59" s="375" t="s">
        <v>88</v>
      </c>
      <c r="D59" s="375"/>
      <c r="E59" s="375"/>
      <c r="F59" s="375"/>
      <c r="G59" s="375"/>
      <c r="H59" s="445"/>
      <c r="I59" s="445"/>
      <c r="J59" s="256"/>
      <c r="K59" s="257"/>
      <c r="L59" s="173"/>
      <c r="N59" s="412"/>
    </row>
    <row r="60" spans="2:14" ht="20.100000000000001" customHeight="1" thickBot="1" x14ac:dyDescent="0.25">
      <c r="B60" s="184" t="s">
        <v>50</v>
      </c>
      <c r="C60" s="446"/>
      <c r="D60" s="446"/>
      <c r="E60" s="446"/>
      <c r="F60" s="446"/>
      <c r="G60" s="446"/>
      <c r="H60" s="446"/>
      <c r="I60" s="446"/>
      <c r="J60" s="185"/>
      <c r="K60" s="186"/>
      <c r="L60" s="173"/>
      <c r="N60" s="412"/>
    </row>
    <row r="61" spans="2:14" x14ac:dyDescent="0.2">
      <c r="B61" s="191"/>
      <c r="C61" s="455" t="s">
        <v>77</v>
      </c>
      <c r="D61" s="455"/>
      <c r="E61" s="455"/>
      <c r="F61" s="455"/>
      <c r="G61" s="455"/>
      <c r="H61" s="455" t="s">
        <v>8</v>
      </c>
      <c r="I61" s="455"/>
      <c r="J61" s="274" t="s">
        <v>53</v>
      </c>
      <c r="K61" s="289" t="s">
        <v>54</v>
      </c>
      <c r="L61" s="174"/>
      <c r="N61" s="412"/>
    </row>
    <row r="62" spans="2:14" ht="20.100000000000001" customHeight="1" x14ac:dyDescent="0.2">
      <c r="B62" s="259" t="s">
        <v>40</v>
      </c>
      <c r="C62" s="456" t="s">
        <v>78</v>
      </c>
      <c r="D62" s="456"/>
      <c r="E62" s="456"/>
      <c r="F62" s="456"/>
      <c r="G62" s="456"/>
      <c r="H62" s="457"/>
      <c r="I62" s="457"/>
      <c r="J62" s="260"/>
      <c r="K62" s="261"/>
      <c r="L62" s="174"/>
      <c r="N62" s="412"/>
    </row>
    <row r="63" spans="2:14" ht="20.100000000000001" customHeight="1" x14ac:dyDescent="0.2">
      <c r="B63" s="255" t="s">
        <v>42</v>
      </c>
      <c r="C63" s="375" t="s">
        <v>79</v>
      </c>
      <c r="D63" s="375"/>
      <c r="E63" s="375"/>
      <c r="F63" s="375"/>
      <c r="G63" s="375"/>
      <c r="H63" s="448"/>
      <c r="I63" s="448"/>
      <c r="J63" s="256"/>
      <c r="K63" s="257"/>
      <c r="L63" s="174"/>
      <c r="N63" s="412"/>
    </row>
    <row r="64" spans="2:14" ht="20.100000000000001" customHeight="1" x14ac:dyDescent="0.2">
      <c r="B64" s="255" t="s">
        <v>44</v>
      </c>
      <c r="C64" s="447" t="s">
        <v>383</v>
      </c>
      <c r="D64" s="447"/>
      <c r="E64" s="447"/>
      <c r="F64" s="447"/>
      <c r="G64" s="447"/>
      <c r="H64" s="448"/>
      <c r="I64" s="448"/>
      <c r="J64" s="256"/>
      <c r="K64" s="257"/>
      <c r="L64" s="174"/>
      <c r="N64" s="412"/>
    </row>
    <row r="65" spans="2:15" ht="20.100000000000001" customHeight="1" thickBot="1" x14ac:dyDescent="0.25">
      <c r="B65" s="170" t="s">
        <v>46</v>
      </c>
      <c r="C65" s="351"/>
      <c r="D65" s="351"/>
      <c r="E65" s="351"/>
      <c r="F65" s="351"/>
      <c r="G65" s="351"/>
      <c r="H65" s="449"/>
      <c r="I65" s="449"/>
      <c r="J65" s="172"/>
      <c r="K65" s="183"/>
      <c r="L65" s="174"/>
      <c r="N65" s="412"/>
    </row>
    <row r="66" spans="2:15" ht="18" customHeight="1" thickTop="1" thickBot="1" x14ac:dyDescent="0.25">
      <c r="B66" s="195" t="s">
        <v>4</v>
      </c>
      <c r="C66" s="378" t="s">
        <v>80</v>
      </c>
      <c r="D66" s="405"/>
      <c r="E66" s="405"/>
      <c r="F66" s="405"/>
      <c r="G66" s="405"/>
      <c r="H66" s="405"/>
      <c r="I66" s="405"/>
      <c r="J66" s="405"/>
      <c r="K66" s="406"/>
      <c r="L66" s="161"/>
      <c r="N66" s="204" t="s">
        <v>119</v>
      </c>
    </row>
    <row r="67" spans="2:15" ht="15.75" thickTop="1" x14ac:dyDescent="0.2">
      <c r="B67" s="508" t="s">
        <v>83</v>
      </c>
      <c r="C67" s="509"/>
      <c r="D67" s="509"/>
      <c r="E67" s="509"/>
      <c r="F67" s="510"/>
      <c r="G67" s="511" t="s">
        <v>107</v>
      </c>
      <c r="H67" s="512"/>
      <c r="I67" s="512"/>
      <c r="J67" s="290"/>
      <c r="K67" s="291"/>
      <c r="L67" s="187"/>
      <c r="N67" s="373" t="s">
        <v>123</v>
      </c>
    </row>
    <row r="68" spans="2:15" ht="15" customHeight="1" x14ac:dyDescent="0.2">
      <c r="B68" s="459" t="str">
        <f>B12</f>
        <v>Teamleader</v>
      </c>
      <c r="C68" s="461" t="str">
        <f>IF(C12&lt;&gt;0,C12,"")</f>
        <v/>
      </c>
      <c r="D68" s="462"/>
      <c r="E68" s="463"/>
      <c r="F68" s="464" t="s">
        <v>7</v>
      </c>
      <c r="G68" s="466"/>
      <c r="H68" s="467"/>
      <c r="I68" s="464" t="s">
        <v>19</v>
      </c>
      <c r="J68" s="470"/>
      <c r="K68" s="471"/>
      <c r="L68" s="166"/>
      <c r="N68" s="412"/>
    </row>
    <row r="69" spans="2:15" ht="15" thickBot="1" x14ac:dyDescent="0.25">
      <c r="B69" s="460"/>
      <c r="C69" s="474" t="str">
        <f>IF(E12&lt;&gt;0,E12,"")</f>
        <v/>
      </c>
      <c r="D69" s="475"/>
      <c r="E69" s="476"/>
      <c r="F69" s="465"/>
      <c r="G69" s="468"/>
      <c r="H69" s="469"/>
      <c r="I69" s="465"/>
      <c r="J69" s="472"/>
      <c r="K69" s="473"/>
      <c r="L69" s="166"/>
      <c r="N69" s="412"/>
    </row>
    <row r="70" spans="2:15" x14ac:dyDescent="0.2">
      <c r="B70" s="477" t="s">
        <v>85</v>
      </c>
      <c r="C70" s="478" t="s">
        <v>84</v>
      </c>
      <c r="D70" s="479"/>
      <c r="E70" s="480"/>
      <c r="F70" s="484"/>
      <c r="G70" s="484"/>
      <c r="H70" s="485"/>
      <c r="I70" s="488"/>
      <c r="J70" s="489"/>
      <c r="K70" s="490"/>
      <c r="L70" s="152"/>
      <c r="N70" s="412"/>
    </row>
    <row r="71" spans="2:15" x14ac:dyDescent="0.2">
      <c r="B71" s="459"/>
      <c r="C71" s="481"/>
      <c r="D71" s="482"/>
      <c r="E71" s="483"/>
      <c r="F71" s="486"/>
      <c r="G71" s="486"/>
      <c r="H71" s="487"/>
      <c r="I71" s="491"/>
      <c r="J71" s="492"/>
      <c r="K71" s="493"/>
      <c r="L71" s="152"/>
      <c r="N71" s="412"/>
    </row>
    <row r="72" spans="2:15" ht="15" customHeight="1" x14ac:dyDescent="0.2">
      <c r="B72" s="459"/>
      <c r="C72" s="494" t="str">
        <f>IF('8D Bewertung'!D5="",'8D Evaluation'!K60,'8D Bewertung'!K60)</f>
        <v>nok</v>
      </c>
      <c r="D72" s="495"/>
      <c r="E72" s="496"/>
      <c r="F72" s="461" t="str">
        <f>IF(C18&lt;&gt;0,C18,"")</f>
        <v/>
      </c>
      <c r="G72" s="462"/>
      <c r="H72" s="463"/>
      <c r="I72" s="461" t="str">
        <f>IF(C19&lt;&gt;0,C19,"")</f>
        <v/>
      </c>
      <c r="J72" s="462"/>
      <c r="K72" s="497"/>
      <c r="L72" s="188"/>
      <c r="N72" s="412"/>
    </row>
    <row r="73" spans="2:15" ht="15" thickBot="1" x14ac:dyDescent="0.25">
      <c r="B73" s="460"/>
      <c r="C73" s="498" t="s">
        <v>6</v>
      </c>
      <c r="D73" s="499"/>
      <c r="E73" s="500"/>
      <c r="F73" s="498" t="str">
        <f>B18</f>
        <v>Quality Manager</v>
      </c>
      <c r="G73" s="499"/>
      <c r="H73" s="500"/>
      <c r="I73" s="498" t="str">
        <f>B19</f>
        <v>General Manager</v>
      </c>
      <c r="J73" s="499"/>
      <c r="K73" s="501"/>
      <c r="L73" s="188"/>
      <c r="N73" s="458"/>
    </row>
    <row r="74" spans="2:15" x14ac:dyDescent="0.2">
      <c r="B74" s="149"/>
      <c r="C74" s="149"/>
      <c r="D74" s="149"/>
      <c r="E74" s="149"/>
      <c r="F74" s="149"/>
      <c r="G74" s="149"/>
      <c r="H74" s="149"/>
      <c r="I74" s="149"/>
      <c r="J74" s="149"/>
      <c r="K74" s="149"/>
    </row>
    <row r="75" spans="2:15" x14ac:dyDescent="0.2">
      <c r="B75" s="149"/>
      <c r="C75" s="149"/>
      <c r="D75" s="149"/>
      <c r="E75" s="149"/>
      <c r="F75" s="149"/>
      <c r="G75" s="149"/>
      <c r="H75" s="149"/>
      <c r="I75" s="149"/>
      <c r="J75" s="149"/>
      <c r="K75" s="149"/>
      <c r="N75" s="189"/>
      <c r="O75" s="189"/>
    </row>
    <row r="76" spans="2:15" x14ac:dyDescent="0.2">
      <c r="B76" s="149"/>
      <c r="C76" s="149"/>
      <c r="D76" s="149"/>
      <c r="E76" s="149"/>
      <c r="F76" s="149"/>
      <c r="G76" s="149"/>
      <c r="H76" s="149"/>
      <c r="I76" s="149"/>
      <c r="J76" s="149"/>
      <c r="K76" s="149"/>
      <c r="N76" s="189"/>
      <c r="O76" s="189"/>
    </row>
    <row r="77" spans="2:15" x14ac:dyDescent="0.2">
      <c r="B77" s="149"/>
      <c r="C77" s="149"/>
      <c r="D77" s="149"/>
      <c r="E77" s="149"/>
      <c r="F77" s="149"/>
      <c r="G77" s="149"/>
      <c r="H77" s="149"/>
      <c r="I77" s="149"/>
      <c r="J77" s="149"/>
      <c r="K77" s="149"/>
    </row>
    <row r="78" spans="2:15" x14ac:dyDescent="0.2">
      <c r="B78" s="149"/>
      <c r="C78" s="149"/>
      <c r="D78" s="149"/>
      <c r="E78" s="149"/>
      <c r="F78" s="149"/>
      <c r="G78" s="149"/>
      <c r="H78" s="149"/>
      <c r="I78" s="149"/>
      <c r="J78" s="149"/>
      <c r="K78" s="149"/>
    </row>
    <row r="79" spans="2:15" x14ac:dyDescent="0.2">
      <c r="B79" s="149"/>
      <c r="C79" s="149"/>
      <c r="D79" s="149"/>
      <c r="E79" s="149"/>
      <c r="F79" s="149"/>
      <c r="G79" s="149"/>
      <c r="H79" s="149"/>
      <c r="I79" s="149"/>
      <c r="J79" s="149"/>
      <c r="K79" s="149"/>
    </row>
    <row r="80" spans="2:15" x14ac:dyDescent="0.2">
      <c r="B80" s="149"/>
      <c r="C80" s="149"/>
      <c r="D80" s="149"/>
      <c r="E80" s="149"/>
      <c r="F80" s="149"/>
      <c r="G80" s="149"/>
      <c r="H80" s="149"/>
      <c r="I80" s="149" t="s">
        <v>5</v>
      </c>
      <c r="J80" s="149"/>
      <c r="K80" s="149"/>
    </row>
    <row r="81" spans="2:11" x14ac:dyDescent="0.2">
      <c r="B81" s="149"/>
      <c r="C81" s="149"/>
      <c r="D81" s="149"/>
      <c r="E81" s="149"/>
      <c r="F81" s="149"/>
      <c r="G81" s="149"/>
      <c r="H81" s="149"/>
      <c r="I81" s="149"/>
      <c r="J81" s="149"/>
      <c r="K81" s="149"/>
    </row>
    <row r="82" spans="2:11" x14ac:dyDescent="0.2">
      <c r="B82" s="149"/>
      <c r="C82" s="149"/>
      <c r="D82" s="149"/>
      <c r="E82" s="149"/>
      <c r="F82" s="149"/>
      <c r="G82" s="149"/>
      <c r="H82" s="149"/>
      <c r="I82" s="149"/>
      <c r="J82" s="149"/>
      <c r="K82" s="149"/>
    </row>
    <row r="83" spans="2:11" x14ac:dyDescent="0.2">
      <c r="B83" s="149"/>
      <c r="C83" s="149"/>
      <c r="D83" s="149"/>
      <c r="E83" s="149"/>
      <c r="F83" s="149"/>
      <c r="G83" s="149"/>
      <c r="H83" s="149"/>
      <c r="I83" s="149"/>
      <c r="J83" s="149"/>
      <c r="K83" s="149"/>
    </row>
    <row r="84" spans="2:11" x14ac:dyDescent="0.2">
      <c r="B84" s="149"/>
      <c r="C84" s="149"/>
      <c r="D84" s="149"/>
      <c r="E84" s="149"/>
      <c r="F84" s="149"/>
      <c r="G84" s="149"/>
      <c r="H84" s="149"/>
      <c r="I84" s="149"/>
      <c r="J84" s="149"/>
      <c r="K84" s="149"/>
    </row>
    <row r="85" spans="2:11" x14ac:dyDescent="0.2">
      <c r="B85" s="149"/>
      <c r="C85" s="149"/>
      <c r="D85" s="149"/>
      <c r="E85" s="149"/>
      <c r="F85" s="149"/>
      <c r="G85" s="149"/>
      <c r="H85" s="149"/>
      <c r="I85" s="149"/>
      <c r="J85" s="149"/>
      <c r="K85" s="149"/>
    </row>
    <row r="86" spans="2:11" x14ac:dyDescent="0.2">
      <c r="B86" s="149"/>
      <c r="C86" s="149"/>
      <c r="D86" s="149"/>
      <c r="E86" s="149"/>
      <c r="F86" s="149"/>
      <c r="G86" s="149"/>
      <c r="H86" s="149"/>
      <c r="I86" s="149"/>
      <c r="J86" s="149"/>
      <c r="K86" s="149"/>
    </row>
    <row r="87" spans="2:11" x14ac:dyDescent="0.2">
      <c r="B87" s="149"/>
      <c r="C87" s="149"/>
      <c r="D87" s="149"/>
      <c r="E87" s="149"/>
      <c r="F87" s="149"/>
      <c r="G87" s="149"/>
      <c r="H87" s="149"/>
      <c r="I87" s="149"/>
      <c r="J87" s="149"/>
      <c r="K87" s="149"/>
    </row>
    <row r="88" spans="2:11" x14ac:dyDescent="0.2">
      <c r="B88" s="149"/>
      <c r="C88" s="149"/>
      <c r="D88" s="149"/>
      <c r="E88" s="149"/>
      <c r="F88" s="149"/>
      <c r="G88" s="149"/>
      <c r="H88" s="149"/>
      <c r="I88" s="149"/>
      <c r="J88" s="149"/>
      <c r="K88" s="149"/>
    </row>
    <row r="89" spans="2:11" x14ac:dyDescent="0.2">
      <c r="B89" s="149"/>
      <c r="C89" s="149"/>
      <c r="D89" s="149"/>
      <c r="E89" s="149"/>
      <c r="F89" s="149"/>
      <c r="G89" s="149"/>
      <c r="H89" s="149"/>
      <c r="I89" s="149"/>
      <c r="J89" s="149"/>
      <c r="K89" s="149"/>
    </row>
    <row r="90" spans="2:11" x14ac:dyDescent="0.2">
      <c r="B90" s="149"/>
      <c r="C90" s="149"/>
      <c r="D90" s="149"/>
      <c r="E90" s="149"/>
      <c r="F90" s="149"/>
      <c r="G90" s="149"/>
      <c r="H90" s="149"/>
      <c r="I90" s="149"/>
      <c r="J90" s="149"/>
      <c r="K90" s="149"/>
    </row>
    <row r="91" spans="2:11" x14ac:dyDescent="0.2">
      <c r="B91" s="149"/>
      <c r="C91" s="149"/>
      <c r="D91" s="149"/>
      <c r="E91" s="149"/>
      <c r="F91" s="149"/>
      <c r="G91" s="149"/>
      <c r="H91" s="149"/>
      <c r="I91" s="149"/>
      <c r="J91" s="149"/>
      <c r="K91" s="149"/>
    </row>
    <row r="92" spans="2:11" x14ac:dyDescent="0.2">
      <c r="B92" s="149"/>
      <c r="C92" s="149"/>
      <c r="D92" s="149"/>
      <c r="E92" s="149"/>
      <c r="F92" s="149"/>
      <c r="G92" s="149"/>
      <c r="H92" s="149"/>
      <c r="I92" s="149"/>
      <c r="J92" s="149"/>
      <c r="K92" s="149"/>
    </row>
    <row r="93" spans="2:11" x14ac:dyDescent="0.2">
      <c r="B93" s="149"/>
      <c r="C93" s="149"/>
      <c r="D93" s="149"/>
      <c r="E93" s="149"/>
      <c r="F93" s="149"/>
      <c r="G93" s="149"/>
      <c r="H93" s="149"/>
      <c r="I93" s="149"/>
      <c r="J93" s="149"/>
      <c r="K93" s="149"/>
    </row>
    <row r="94" spans="2:11" x14ac:dyDescent="0.2">
      <c r="B94" s="149"/>
      <c r="C94" s="149"/>
      <c r="D94" s="149"/>
      <c r="E94" s="149"/>
      <c r="F94" s="149"/>
      <c r="G94" s="149"/>
      <c r="H94" s="149"/>
      <c r="I94" s="149"/>
      <c r="J94" s="149"/>
      <c r="K94" s="149"/>
    </row>
    <row r="95" spans="2:11" x14ac:dyDescent="0.2">
      <c r="B95" s="149"/>
      <c r="C95" s="149"/>
      <c r="D95" s="149"/>
      <c r="E95" s="149"/>
      <c r="F95" s="149"/>
      <c r="G95" s="149"/>
      <c r="H95" s="149"/>
      <c r="I95" s="149"/>
      <c r="J95" s="149"/>
      <c r="K95" s="149"/>
    </row>
    <row r="96" spans="2:11" x14ac:dyDescent="0.2">
      <c r="B96" s="149"/>
      <c r="C96" s="149"/>
      <c r="D96" s="149"/>
      <c r="E96" s="149"/>
      <c r="F96" s="149"/>
      <c r="G96" s="149"/>
      <c r="H96" s="149"/>
      <c r="I96" s="149"/>
      <c r="J96" s="149"/>
      <c r="K96" s="149"/>
    </row>
    <row r="97" spans="2:11" x14ac:dyDescent="0.2">
      <c r="B97" s="149"/>
      <c r="C97" s="149"/>
      <c r="D97" s="149"/>
      <c r="E97" s="149"/>
      <c r="F97" s="149"/>
      <c r="G97" s="149"/>
      <c r="H97" s="149"/>
      <c r="I97" s="149"/>
      <c r="J97" s="149"/>
      <c r="K97" s="149"/>
    </row>
    <row r="98" spans="2:11" x14ac:dyDescent="0.2">
      <c r="B98" s="149"/>
      <c r="C98" s="149"/>
      <c r="D98" s="149"/>
      <c r="E98" s="149"/>
      <c r="F98" s="149"/>
      <c r="G98" s="149"/>
      <c r="H98" s="149"/>
      <c r="I98" s="149"/>
      <c r="J98" s="149"/>
      <c r="K98" s="149"/>
    </row>
    <row r="99" spans="2:11" x14ac:dyDescent="0.2">
      <c r="B99" s="149"/>
      <c r="C99" s="149"/>
      <c r="D99" s="149"/>
      <c r="E99" s="149"/>
      <c r="F99" s="149"/>
      <c r="G99" s="149"/>
      <c r="H99" s="149"/>
      <c r="I99" s="149"/>
      <c r="J99" s="149"/>
      <c r="K99" s="149"/>
    </row>
    <row r="100" spans="2:11" x14ac:dyDescent="0.2">
      <c r="B100" s="149"/>
      <c r="C100" s="149"/>
      <c r="D100" s="149"/>
      <c r="E100" s="149"/>
      <c r="F100" s="149"/>
      <c r="G100" s="149"/>
      <c r="H100" s="149"/>
      <c r="I100" s="149"/>
      <c r="J100" s="149"/>
      <c r="K100" s="149"/>
    </row>
    <row r="101" spans="2:11" x14ac:dyDescent="0.2">
      <c r="B101" s="149"/>
      <c r="C101" s="149"/>
      <c r="D101" s="149"/>
      <c r="E101" s="149"/>
      <c r="F101" s="149"/>
      <c r="G101" s="149"/>
      <c r="H101" s="149"/>
      <c r="I101" s="149"/>
      <c r="J101" s="149"/>
      <c r="K101" s="149"/>
    </row>
    <row r="102" spans="2:11" x14ac:dyDescent="0.2">
      <c r="B102" s="149"/>
      <c r="C102" s="149"/>
      <c r="D102" s="149"/>
      <c r="E102" s="149"/>
      <c r="F102" s="149"/>
      <c r="G102" s="149"/>
      <c r="H102" s="149"/>
      <c r="I102" s="149"/>
      <c r="J102" s="149"/>
      <c r="K102" s="149"/>
    </row>
  </sheetData>
  <dataConsolidate/>
  <mergeCells count="159">
    <mergeCell ref="N2:N8"/>
    <mergeCell ref="N21:N24"/>
    <mergeCell ref="N11:N19"/>
    <mergeCell ref="N26:N34"/>
    <mergeCell ref="N36:N44"/>
    <mergeCell ref="N46:N48"/>
    <mergeCell ref="N50:N52"/>
    <mergeCell ref="N54:N65"/>
    <mergeCell ref="N67:N73"/>
    <mergeCell ref="C73:E73"/>
    <mergeCell ref="C72:E72"/>
    <mergeCell ref="I73:K73"/>
    <mergeCell ref="F73:H73"/>
    <mergeCell ref="F72:H72"/>
    <mergeCell ref="I72:K72"/>
    <mergeCell ref="C68:E68"/>
    <mergeCell ref="C69:E69"/>
    <mergeCell ref="H62:I62"/>
    <mergeCell ref="C65:G65"/>
    <mergeCell ref="C63:G63"/>
    <mergeCell ref="C62:G62"/>
    <mergeCell ref="H65:I65"/>
    <mergeCell ref="H63:I63"/>
    <mergeCell ref="C64:G64"/>
    <mergeCell ref="H64:I64"/>
    <mergeCell ref="G68:H69"/>
    <mergeCell ref="B67:F67"/>
    <mergeCell ref="G67:I67"/>
    <mergeCell ref="B70:B73"/>
    <mergeCell ref="C70:E71"/>
    <mergeCell ref="F70:H71"/>
    <mergeCell ref="C66:K66"/>
    <mergeCell ref="I70:K71"/>
    <mergeCell ref="H54:I54"/>
    <mergeCell ref="I43:K43"/>
    <mergeCell ref="C53:K53"/>
    <mergeCell ref="C55:G55"/>
    <mergeCell ref="C60:G60"/>
    <mergeCell ref="C57:G57"/>
    <mergeCell ref="C56:G56"/>
    <mergeCell ref="H60:I60"/>
    <mergeCell ref="H58:I58"/>
    <mergeCell ref="H57:I57"/>
    <mergeCell ref="H56:I56"/>
    <mergeCell ref="H55:I55"/>
    <mergeCell ref="C59:G59"/>
    <mergeCell ref="H59:I59"/>
    <mergeCell ref="C58:G58"/>
    <mergeCell ref="H61:I61"/>
    <mergeCell ref="C47:G47"/>
    <mergeCell ref="C50:G50"/>
    <mergeCell ref="H50:I50"/>
    <mergeCell ref="C51:G51"/>
    <mergeCell ref="H51:I51"/>
    <mergeCell ref="C52:G52"/>
    <mergeCell ref="H52:I52"/>
    <mergeCell ref="C32:F32"/>
    <mergeCell ref="C61:G61"/>
    <mergeCell ref="C45:K45"/>
    <mergeCell ref="C35:K35"/>
    <mergeCell ref="C46:G46"/>
    <mergeCell ref="I37:K37"/>
    <mergeCell ref="B36:H36"/>
    <mergeCell ref="B37:H37"/>
    <mergeCell ref="B43:H43"/>
    <mergeCell ref="I36:K36"/>
    <mergeCell ref="B42:H42"/>
    <mergeCell ref="I42:K42"/>
    <mergeCell ref="H46:I46"/>
    <mergeCell ref="H48:I48"/>
    <mergeCell ref="C48:G48"/>
    <mergeCell ref="C54:G54"/>
    <mergeCell ref="B1:K1"/>
    <mergeCell ref="B2:C8"/>
    <mergeCell ref="H13:J13"/>
    <mergeCell ref="E13:G13"/>
    <mergeCell ref="C13:D13"/>
    <mergeCell ref="H12:J12"/>
    <mergeCell ref="E12:G12"/>
    <mergeCell ref="C12:D12"/>
    <mergeCell ref="C14:D14"/>
    <mergeCell ref="E14:G14"/>
    <mergeCell ref="H14:J14"/>
    <mergeCell ref="H7:I7"/>
    <mergeCell ref="J7:K7"/>
    <mergeCell ref="F2:G2"/>
    <mergeCell ref="F3:G3"/>
    <mergeCell ref="D3:E3"/>
    <mergeCell ref="D4:E4"/>
    <mergeCell ref="D5:E5"/>
    <mergeCell ref="B13:B17"/>
    <mergeCell ref="F4:G4"/>
    <mergeCell ref="H11:J11"/>
    <mergeCell ref="C11:D11"/>
    <mergeCell ref="H15:J15"/>
    <mergeCell ref="D7:E7"/>
    <mergeCell ref="C15:D15"/>
    <mergeCell ref="E15:G15"/>
    <mergeCell ref="B68:B69"/>
    <mergeCell ref="C49:K49"/>
    <mergeCell ref="I68:I69"/>
    <mergeCell ref="J68:K69"/>
    <mergeCell ref="F68:F69"/>
    <mergeCell ref="C16:D16"/>
    <mergeCell ref="H47:I47"/>
    <mergeCell ref="B21:K21"/>
    <mergeCell ref="B23:C23"/>
    <mergeCell ref="C25:K25"/>
    <mergeCell ref="F23:I23"/>
    <mergeCell ref="D24:E24"/>
    <mergeCell ref="D23:E23"/>
    <mergeCell ref="B22:K22"/>
    <mergeCell ref="B24:C24"/>
    <mergeCell ref="F24:I24"/>
    <mergeCell ref="C31:F31"/>
    <mergeCell ref="B38:H38"/>
    <mergeCell ref="I38:K38"/>
    <mergeCell ref="B39:H39"/>
    <mergeCell ref="I39:K39"/>
    <mergeCell ref="E16:G16"/>
    <mergeCell ref="E11:G11"/>
    <mergeCell ref="H2:I2"/>
    <mergeCell ref="D2:E2"/>
    <mergeCell ref="F5:G5"/>
    <mergeCell ref="C10:K10"/>
    <mergeCell ref="B9:G9"/>
    <mergeCell ref="H3:I3"/>
    <mergeCell ref="H4:I4"/>
    <mergeCell ref="H5:I5"/>
    <mergeCell ref="J4:K4"/>
    <mergeCell ref="D8:F8"/>
    <mergeCell ref="G8:K8"/>
    <mergeCell ref="F7:G7"/>
    <mergeCell ref="F6:G6"/>
    <mergeCell ref="D6:E6"/>
    <mergeCell ref="H6:I6"/>
    <mergeCell ref="H16:J16"/>
    <mergeCell ref="C17:D17"/>
    <mergeCell ref="E17:G17"/>
    <mergeCell ref="B41:H41"/>
    <mergeCell ref="I41:K41"/>
    <mergeCell ref="H44:I44"/>
    <mergeCell ref="C33:F33"/>
    <mergeCell ref="C34:F34"/>
    <mergeCell ref="C20:K20"/>
    <mergeCell ref="B40:H40"/>
    <mergeCell ref="I40:K40"/>
    <mergeCell ref="H17:J17"/>
    <mergeCell ref="H19:J19"/>
    <mergeCell ref="H18:J18"/>
    <mergeCell ref="E19:G19"/>
    <mergeCell ref="E18:G18"/>
    <mergeCell ref="C19:D19"/>
    <mergeCell ref="C18:D18"/>
    <mergeCell ref="C30:F30"/>
    <mergeCell ref="C29:F29"/>
    <mergeCell ref="C28:F28"/>
    <mergeCell ref="C27:F27"/>
    <mergeCell ref="C26:F26"/>
  </mergeCells>
  <dataValidations count="2">
    <dataValidation type="list" allowBlank="1" showInputMessage="1" showErrorMessage="1" sqref="L2">
      <formula1>#REF!</formula1>
    </dataValidation>
    <dataValidation type="list" allowBlank="1" showInputMessage="1" showErrorMessage="1" sqref="B2">
      <formula1>$M$1:$M$8</formula1>
    </dataValidation>
  </dataValidations>
  <printOptions horizontalCentered="1"/>
  <pageMargins left="0.23622047244094491" right="0.23622047244094491" top="0.47244094488188981" bottom="0.47244094488188981" header="0.31496062992125984" footer="0.31496062992125984"/>
  <pageSetup paperSize="9" scale="71" fitToHeight="0" orientation="portrait" r:id="rId1"/>
  <headerFooter scaleWithDoc="0" alignWithMargins="0">
    <oddFooter>&amp;C&amp;9Official Document&amp;10
&amp;8This document is valid without signature and electronically controlled via SMS - the valid version is stored in the SMS&amp;R&amp;8Page &amp;P/&amp;N</oddFooter>
  </headerFooter>
  <rowBreaks count="2" manualBreakCount="2">
    <brk id="34" max="11" man="1"/>
    <brk id="74"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3079" r:id="rId4" name="Check Box 7">
              <controlPr defaultSize="0" autoFill="0" autoLine="0" autoPict="0">
                <anchor moveWithCells="1">
                  <from>
                    <xdr:col>7</xdr:col>
                    <xdr:colOff>247650</xdr:colOff>
                    <xdr:row>8</xdr:row>
                    <xdr:rowOff>38100</xdr:rowOff>
                  </from>
                  <to>
                    <xdr:col>8</xdr:col>
                    <xdr:colOff>285750</xdr:colOff>
                    <xdr:row>8</xdr:row>
                    <xdr:rowOff>238125</xdr:rowOff>
                  </to>
                </anchor>
              </controlPr>
            </control>
          </mc:Choice>
        </mc:AlternateContent>
        <mc:AlternateContent xmlns:mc="http://schemas.openxmlformats.org/markup-compatibility/2006">
          <mc:Choice Requires="x14">
            <control shapeId="3080" r:id="rId5" name="Check Box 8">
              <controlPr defaultSize="0" autoFill="0" autoLine="0" autoPict="0">
                <anchor moveWithCells="1">
                  <from>
                    <xdr:col>8</xdr:col>
                    <xdr:colOff>419100</xdr:colOff>
                    <xdr:row>8</xdr:row>
                    <xdr:rowOff>19050</xdr:rowOff>
                  </from>
                  <to>
                    <xdr:col>9</xdr:col>
                    <xdr:colOff>57150</xdr:colOff>
                    <xdr:row>8</xdr:row>
                    <xdr:rowOff>238125</xdr:rowOff>
                  </to>
                </anchor>
              </controlPr>
            </control>
          </mc:Choice>
        </mc:AlternateContent>
        <mc:AlternateContent xmlns:mc="http://schemas.openxmlformats.org/markup-compatibility/2006">
          <mc:Choice Requires="x14">
            <control shapeId="3081" r:id="rId6" name="Check Box 9">
              <controlPr defaultSize="0" autoFill="0" autoLine="0" autoPict="0">
                <anchor moveWithCells="1">
                  <from>
                    <xdr:col>2</xdr:col>
                    <xdr:colOff>28575</xdr:colOff>
                    <xdr:row>43</xdr:row>
                    <xdr:rowOff>190500</xdr:rowOff>
                  </from>
                  <to>
                    <xdr:col>2</xdr:col>
                    <xdr:colOff>609600</xdr:colOff>
                    <xdr:row>44</xdr:row>
                    <xdr:rowOff>47625</xdr:rowOff>
                  </to>
                </anchor>
              </controlPr>
            </control>
          </mc:Choice>
        </mc:AlternateContent>
        <mc:AlternateContent xmlns:mc="http://schemas.openxmlformats.org/markup-compatibility/2006">
          <mc:Choice Requires="x14">
            <control shapeId="3082" r:id="rId7" name="Check Box 10">
              <controlPr defaultSize="0" autoFill="0" autoLine="0" autoPict="0">
                <anchor moveWithCells="1">
                  <from>
                    <xdr:col>3</xdr:col>
                    <xdr:colOff>0</xdr:colOff>
                    <xdr:row>43</xdr:row>
                    <xdr:rowOff>190500</xdr:rowOff>
                  </from>
                  <to>
                    <xdr:col>4</xdr:col>
                    <xdr:colOff>0</xdr:colOff>
                    <xdr:row>44</xdr:row>
                    <xdr:rowOff>47625</xdr:rowOff>
                  </to>
                </anchor>
              </controlPr>
            </control>
          </mc:Choice>
        </mc:AlternateContent>
        <mc:AlternateContent xmlns:mc="http://schemas.openxmlformats.org/markup-compatibility/2006">
          <mc:Choice Requires="x14">
            <control shapeId="3083" r:id="rId8" name="Check Box 11">
              <controlPr defaultSize="0" autoFill="0" autoLine="0" autoPict="0">
                <anchor moveWithCells="1">
                  <from>
                    <xdr:col>4</xdr:col>
                    <xdr:colOff>600075</xdr:colOff>
                    <xdr:row>43</xdr:row>
                    <xdr:rowOff>190500</xdr:rowOff>
                  </from>
                  <to>
                    <xdr:col>5</xdr:col>
                    <xdr:colOff>561975</xdr:colOff>
                    <xdr:row>44</xdr:row>
                    <xdr:rowOff>47625</xdr:rowOff>
                  </to>
                </anchor>
              </controlPr>
            </control>
          </mc:Choice>
        </mc:AlternateContent>
        <mc:AlternateContent xmlns:mc="http://schemas.openxmlformats.org/markup-compatibility/2006">
          <mc:Choice Requires="x14">
            <control shapeId="3084" r:id="rId9" name="Check Box 12">
              <controlPr defaultSize="0" autoFill="0" autoLine="0" autoPict="0">
                <anchor moveWithCells="1">
                  <from>
                    <xdr:col>5</xdr:col>
                    <xdr:colOff>561975</xdr:colOff>
                    <xdr:row>43</xdr:row>
                    <xdr:rowOff>190500</xdr:rowOff>
                  </from>
                  <to>
                    <xdr:col>6</xdr:col>
                    <xdr:colOff>466725</xdr:colOff>
                    <xdr:row>44</xdr:row>
                    <xdr:rowOff>47625</xdr:rowOff>
                  </to>
                </anchor>
              </controlPr>
            </control>
          </mc:Choice>
        </mc:AlternateContent>
        <mc:AlternateContent xmlns:mc="http://schemas.openxmlformats.org/markup-compatibility/2006">
          <mc:Choice Requires="x14">
            <control shapeId="3091" r:id="rId10" name="Check Box 19">
              <controlPr defaultSize="0" autoFill="0" autoLine="0" autoPict="0">
                <anchor moveWithCells="1">
                  <from>
                    <xdr:col>9</xdr:col>
                    <xdr:colOff>228600</xdr:colOff>
                    <xdr:row>8</xdr:row>
                    <xdr:rowOff>19050</xdr:rowOff>
                  </from>
                  <to>
                    <xdr:col>9</xdr:col>
                    <xdr:colOff>904875</xdr:colOff>
                    <xdr:row>8</xdr:row>
                    <xdr:rowOff>238125</xdr:rowOff>
                  </to>
                </anchor>
              </controlPr>
            </control>
          </mc:Choice>
        </mc:AlternateContent>
        <mc:AlternateContent xmlns:mc="http://schemas.openxmlformats.org/markup-compatibility/2006">
          <mc:Choice Requires="x14">
            <control shapeId="3095" r:id="rId11" name="Check Box 23">
              <controlPr defaultSize="0" autoFill="0" autoLine="0" autoPict="0">
                <anchor moveWithCells="1">
                  <from>
                    <xdr:col>8</xdr:col>
                    <xdr:colOff>295275</xdr:colOff>
                    <xdr:row>26</xdr:row>
                    <xdr:rowOff>47625</xdr:rowOff>
                  </from>
                  <to>
                    <xdr:col>8</xdr:col>
                    <xdr:colOff>619125</xdr:colOff>
                    <xdr:row>26</xdr:row>
                    <xdr:rowOff>200025</xdr:rowOff>
                  </to>
                </anchor>
              </controlPr>
            </control>
          </mc:Choice>
        </mc:AlternateContent>
        <mc:AlternateContent xmlns:mc="http://schemas.openxmlformats.org/markup-compatibility/2006">
          <mc:Choice Requires="x14">
            <control shapeId="3097" r:id="rId12" name="Check Box 25">
              <controlPr defaultSize="0" autoFill="0" autoLine="0" autoPict="0">
                <anchor moveWithCells="1">
                  <from>
                    <xdr:col>8</xdr:col>
                    <xdr:colOff>295275</xdr:colOff>
                    <xdr:row>27</xdr:row>
                    <xdr:rowOff>47625</xdr:rowOff>
                  </from>
                  <to>
                    <xdr:col>8</xdr:col>
                    <xdr:colOff>619125</xdr:colOff>
                    <xdr:row>27</xdr:row>
                    <xdr:rowOff>200025</xdr:rowOff>
                  </to>
                </anchor>
              </controlPr>
            </control>
          </mc:Choice>
        </mc:AlternateContent>
        <mc:AlternateContent xmlns:mc="http://schemas.openxmlformats.org/markup-compatibility/2006">
          <mc:Choice Requires="x14">
            <control shapeId="3098" r:id="rId13" name="Check Box 26">
              <controlPr defaultSize="0" autoFill="0" autoLine="0" autoPict="0">
                <anchor moveWithCells="1">
                  <from>
                    <xdr:col>8</xdr:col>
                    <xdr:colOff>295275</xdr:colOff>
                    <xdr:row>28</xdr:row>
                    <xdr:rowOff>47625</xdr:rowOff>
                  </from>
                  <to>
                    <xdr:col>8</xdr:col>
                    <xdr:colOff>619125</xdr:colOff>
                    <xdr:row>28</xdr:row>
                    <xdr:rowOff>200025</xdr:rowOff>
                  </to>
                </anchor>
              </controlPr>
            </control>
          </mc:Choice>
        </mc:AlternateContent>
        <mc:AlternateContent xmlns:mc="http://schemas.openxmlformats.org/markup-compatibility/2006">
          <mc:Choice Requires="x14">
            <control shapeId="3099" r:id="rId14" name="Check Box 27">
              <controlPr defaultSize="0" autoFill="0" autoLine="0" autoPict="0">
                <anchor moveWithCells="1">
                  <from>
                    <xdr:col>8</xdr:col>
                    <xdr:colOff>295275</xdr:colOff>
                    <xdr:row>29</xdr:row>
                    <xdr:rowOff>47625</xdr:rowOff>
                  </from>
                  <to>
                    <xdr:col>8</xdr:col>
                    <xdr:colOff>619125</xdr:colOff>
                    <xdr:row>29</xdr:row>
                    <xdr:rowOff>200025</xdr:rowOff>
                  </to>
                </anchor>
              </controlPr>
            </control>
          </mc:Choice>
        </mc:AlternateContent>
        <mc:AlternateContent xmlns:mc="http://schemas.openxmlformats.org/markup-compatibility/2006">
          <mc:Choice Requires="x14">
            <control shapeId="3100" r:id="rId15" name="Check Box 28">
              <controlPr defaultSize="0" autoFill="0" autoLine="0" autoPict="0">
                <anchor moveWithCells="1">
                  <from>
                    <xdr:col>8</xdr:col>
                    <xdr:colOff>295275</xdr:colOff>
                    <xdr:row>31</xdr:row>
                    <xdr:rowOff>47625</xdr:rowOff>
                  </from>
                  <to>
                    <xdr:col>8</xdr:col>
                    <xdr:colOff>619125</xdr:colOff>
                    <xdr:row>31</xdr:row>
                    <xdr:rowOff>200025</xdr:rowOff>
                  </to>
                </anchor>
              </controlPr>
            </control>
          </mc:Choice>
        </mc:AlternateContent>
        <mc:AlternateContent xmlns:mc="http://schemas.openxmlformats.org/markup-compatibility/2006">
          <mc:Choice Requires="x14">
            <control shapeId="3101" r:id="rId16" name="Check Box 29">
              <controlPr defaultSize="0" autoFill="0" autoLine="0" autoPict="0">
                <anchor moveWithCells="1">
                  <from>
                    <xdr:col>8</xdr:col>
                    <xdr:colOff>295275</xdr:colOff>
                    <xdr:row>32</xdr:row>
                    <xdr:rowOff>47625</xdr:rowOff>
                  </from>
                  <to>
                    <xdr:col>8</xdr:col>
                    <xdr:colOff>619125</xdr:colOff>
                    <xdr:row>32</xdr:row>
                    <xdr:rowOff>200025</xdr:rowOff>
                  </to>
                </anchor>
              </controlPr>
            </control>
          </mc:Choice>
        </mc:AlternateContent>
        <mc:AlternateContent xmlns:mc="http://schemas.openxmlformats.org/markup-compatibility/2006">
          <mc:Choice Requires="x14">
            <control shapeId="3102" r:id="rId17" name="Check Box 30">
              <controlPr defaultSize="0" autoFill="0" autoLine="0" autoPict="0">
                <anchor moveWithCells="1">
                  <from>
                    <xdr:col>8</xdr:col>
                    <xdr:colOff>295275</xdr:colOff>
                    <xdr:row>33</xdr:row>
                    <xdr:rowOff>47625</xdr:rowOff>
                  </from>
                  <to>
                    <xdr:col>8</xdr:col>
                    <xdr:colOff>619125</xdr:colOff>
                    <xdr:row>33</xdr:row>
                    <xdr:rowOff>200025</xdr:rowOff>
                  </to>
                </anchor>
              </controlPr>
            </control>
          </mc:Choice>
        </mc:AlternateContent>
        <mc:AlternateContent xmlns:mc="http://schemas.openxmlformats.org/markup-compatibility/2006">
          <mc:Choice Requires="x14">
            <control shapeId="3123" r:id="rId18" name="Check Box 51">
              <controlPr defaultSize="0" autoFill="0" autoLine="0" autoPict="0">
                <anchor moveWithCells="1">
                  <from>
                    <xdr:col>10</xdr:col>
                    <xdr:colOff>400050</xdr:colOff>
                    <xdr:row>54</xdr:row>
                    <xdr:rowOff>57150</xdr:rowOff>
                  </from>
                  <to>
                    <xdr:col>10</xdr:col>
                    <xdr:colOff>723900</xdr:colOff>
                    <xdr:row>54</xdr:row>
                    <xdr:rowOff>209550</xdr:rowOff>
                  </to>
                </anchor>
              </controlPr>
            </control>
          </mc:Choice>
        </mc:AlternateContent>
        <mc:AlternateContent xmlns:mc="http://schemas.openxmlformats.org/markup-compatibility/2006">
          <mc:Choice Requires="x14">
            <control shapeId="3125" r:id="rId19" name="Check Box 53">
              <controlPr defaultSize="0" autoFill="0" autoLine="0" autoPict="0">
                <anchor moveWithCells="1">
                  <from>
                    <xdr:col>10</xdr:col>
                    <xdr:colOff>400050</xdr:colOff>
                    <xdr:row>55</xdr:row>
                    <xdr:rowOff>57150</xdr:rowOff>
                  </from>
                  <to>
                    <xdr:col>10</xdr:col>
                    <xdr:colOff>723900</xdr:colOff>
                    <xdr:row>55</xdr:row>
                    <xdr:rowOff>209550</xdr:rowOff>
                  </to>
                </anchor>
              </controlPr>
            </control>
          </mc:Choice>
        </mc:AlternateContent>
        <mc:AlternateContent xmlns:mc="http://schemas.openxmlformats.org/markup-compatibility/2006">
          <mc:Choice Requires="x14">
            <control shapeId="3126" r:id="rId20" name="Check Box 54">
              <controlPr defaultSize="0" autoFill="0" autoLine="0" autoPict="0">
                <anchor moveWithCells="1">
                  <from>
                    <xdr:col>10</xdr:col>
                    <xdr:colOff>400050</xdr:colOff>
                    <xdr:row>56</xdr:row>
                    <xdr:rowOff>57150</xdr:rowOff>
                  </from>
                  <to>
                    <xdr:col>10</xdr:col>
                    <xdr:colOff>723900</xdr:colOff>
                    <xdr:row>56</xdr:row>
                    <xdr:rowOff>209550</xdr:rowOff>
                  </to>
                </anchor>
              </controlPr>
            </control>
          </mc:Choice>
        </mc:AlternateContent>
        <mc:AlternateContent xmlns:mc="http://schemas.openxmlformats.org/markup-compatibility/2006">
          <mc:Choice Requires="x14">
            <control shapeId="3127" r:id="rId21" name="Check Box 55">
              <controlPr defaultSize="0" autoFill="0" autoLine="0" autoPict="0">
                <anchor moveWithCells="1">
                  <from>
                    <xdr:col>10</xdr:col>
                    <xdr:colOff>400050</xdr:colOff>
                    <xdr:row>57</xdr:row>
                    <xdr:rowOff>57150</xdr:rowOff>
                  </from>
                  <to>
                    <xdr:col>10</xdr:col>
                    <xdr:colOff>723900</xdr:colOff>
                    <xdr:row>57</xdr:row>
                    <xdr:rowOff>209550</xdr:rowOff>
                  </to>
                </anchor>
              </controlPr>
            </control>
          </mc:Choice>
        </mc:AlternateContent>
        <mc:AlternateContent xmlns:mc="http://schemas.openxmlformats.org/markup-compatibility/2006">
          <mc:Choice Requires="x14">
            <control shapeId="3128" r:id="rId22" name="Check Box 56">
              <controlPr defaultSize="0" autoFill="0" autoLine="0" autoPict="0">
                <anchor moveWithCells="1">
                  <from>
                    <xdr:col>10</xdr:col>
                    <xdr:colOff>400050</xdr:colOff>
                    <xdr:row>59</xdr:row>
                    <xdr:rowOff>57150</xdr:rowOff>
                  </from>
                  <to>
                    <xdr:col>10</xdr:col>
                    <xdr:colOff>723900</xdr:colOff>
                    <xdr:row>59</xdr:row>
                    <xdr:rowOff>209550</xdr:rowOff>
                  </to>
                </anchor>
              </controlPr>
            </control>
          </mc:Choice>
        </mc:AlternateContent>
        <mc:AlternateContent xmlns:mc="http://schemas.openxmlformats.org/markup-compatibility/2006">
          <mc:Choice Requires="x14">
            <control shapeId="3129" r:id="rId23" name="Check Box 57">
              <controlPr defaultSize="0" autoFill="0" autoLine="0" autoPict="0">
                <anchor moveWithCells="1">
                  <from>
                    <xdr:col>10</xdr:col>
                    <xdr:colOff>400050</xdr:colOff>
                    <xdr:row>61</xdr:row>
                    <xdr:rowOff>57150</xdr:rowOff>
                  </from>
                  <to>
                    <xdr:col>10</xdr:col>
                    <xdr:colOff>723900</xdr:colOff>
                    <xdr:row>61</xdr:row>
                    <xdr:rowOff>209550</xdr:rowOff>
                  </to>
                </anchor>
              </controlPr>
            </control>
          </mc:Choice>
        </mc:AlternateContent>
        <mc:AlternateContent xmlns:mc="http://schemas.openxmlformats.org/markup-compatibility/2006">
          <mc:Choice Requires="x14">
            <control shapeId="3130" r:id="rId24" name="Check Box 58">
              <controlPr defaultSize="0" autoFill="0" autoLine="0" autoPict="0">
                <anchor moveWithCells="1">
                  <from>
                    <xdr:col>10</xdr:col>
                    <xdr:colOff>400050</xdr:colOff>
                    <xdr:row>62</xdr:row>
                    <xdr:rowOff>57150</xdr:rowOff>
                  </from>
                  <to>
                    <xdr:col>10</xdr:col>
                    <xdr:colOff>723900</xdr:colOff>
                    <xdr:row>62</xdr:row>
                    <xdr:rowOff>209550</xdr:rowOff>
                  </to>
                </anchor>
              </controlPr>
            </control>
          </mc:Choice>
        </mc:AlternateContent>
        <mc:AlternateContent xmlns:mc="http://schemas.openxmlformats.org/markup-compatibility/2006">
          <mc:Choice Requires="x14">
            <control shapeId="3131" r:id="rId25" name="Check Box 59">
              <controlPr defaultSize="0" autoFill="0" autoLine="0" autoPict="0">
                <anchor moveWithCells="1">
                  <from>
                    <xdr:col>10</xdr:col>
                    <xdr:colOff>400050</xdr:colOff>
                    <xdr:row>64</xdr:row>
                    <xdr:rowOff>57150</xdr:rowOff>
                  </from>
                  <to>
                    <xdr:col>10</xdr:col>
                    <xdr:colOff>723900</xdr:colOff>
                    <xdr:row>64</xdr:row>
                    <xdr:rowOff>209550</xdr:rowOff>
                  </to>
                </anchor>
              </controlPr>
            </control>
          </mc:Choice>
        </mc:AlternateContent>
        <mc:AlternateContent xmlns:mc="http://schemas.openxmlformats.org/markup-compatibility/2006">
          <mc:Choice Requires="x14">
            <control shapeId="3132" r:id="rId26" name="Check Box 60">
              <controlPr defaultSize="0" autoFill="0" autoLine="0" autoPict="0">
                <anchor moveWithCells="1">
                  <from>
                    <xdr:col>10</xdr:col>
                    <xdr:colOff>400050</xdr:colOff>
                    <xdr:row>63</xdr:row>
                    <xdr:rowOff>57150</xdr:rowOff>
                  </from>
                  <to>
                    <xdr:col>10</xdr:col>
                    <xdr:colOff>723900</xdr:colOff>
                    <xdr:row>63</xdr:row>
                    <xdr:rowOff>209550</xdr:rowOff>
                  </to>
                </anchor>
              </controlPr>
            </control>
          </mc:Choice>
        </mc:AlternateContent>
        <mc:AlternateContent xmlns:mc="http://schemas.openxmlformats.org/markup-compatibility/2006">
          <mc:Choice Requires="x14">
            <control shapeId="3134" r:id="rId27" name="Check Box 62">
              <controlPr defaultSize="0" autoFill="0" autoLine="0" autoPict="0">
                <anchor moveWithCells="1">
                  <from>
                    <xdr:col>4</xdr:col>
                    <xdr:colOff>57150</xdr:colOff>
                    <xdr:row>72</xdr:row>
                    <xdr:rowOff>9525</xdr:rowOff>
                  </from>
                  <to>
                    <xdr:col>4</xdr:col>
                    <xdr:colOff>381000</xdr:colOff>
                    <xdr:row>72</xdr:row>
                    <xdr:rowOff>161925</xdr:rowOff>
                  </to>
                </anchor>
              </controlPr>
            </control>
          </mc:Choice>
        </mc:AlternateContent>
        <mc:AlternateContent xmlns:mc="http://schemas.openxmlformats.org/markup-compatibility/2006">
          <mc:Choice Requires="x14">
            <control shapeId="3142" r:id="rId28" name="Check Box 70">
              <controlPr defaultSize="0" autoFill="0" autoLine="0" autoPict="0">
                <anchor moveWithCells="1">
                  <from>
                    <xdr:col>10</xdr:col>
                    <xdr:colOff>400050</xdr:colOff>
                    <xdr:row>58</xdr:row>
                    <xdr:rowOff>57150</xdr:rowOff>
                  </from>
                  <to>
                    <xdr:col>10</xdr:col>
                    <xdr:colOff>723900</xdr:colOff>
                    <xdr:row>58</xdr:row>
                    <xdr:rowOff>209550</xdr:rowOff>
                  </to>
                </anchor>
              </controlPr>
            </control>
          </mc:Choice>
        </mc:AlternateContent>
        <mc:AlternateContent xmlns:mc="http://schemas.openxmlformats.org/markup-compatibility/2006">
          <mc:Choice Requires="x14">
            <control shapeId="3145" r:id="rId29" name="Check Box 73">
              <controlPr defaultSize="0" autoFill="0" autoLine="0" autoPict="0">
                <anchor moveWithCells="1">
                  <from>
                    <xdr:col>3</xdr:col>
                    <xdr:colOff>123825</xdr:colOff>
                    <xdr:row>2</xdr:row>
                    <xdr:rowOff>19050</xdr:rowOff>
                  </from>
                  <to>
                    <xdr:col>3</xdr:col>
                    <xdr:colOff>447675</xdr:colOff>
                    <xdr:row>2</xdr:row>
                    <xdr:rowOff>171450</xdr:rowOff>
                  </to>
                </anchor>
              </controlPr>
            </control>
          </mc:Choice>
        </mc:AlternateContent>
        <mc:AlternateContent xmlns:mc="http://schemas.openxmlformats.org/markup-compatibility/2006">
          <mc:Choice Requires="x14">
            <control shapeId="3146" r:id="rId30" name="Check Box 74">
              <controlPr defaultSize="0" autoFill="0" autoLine="0" autoPict="0">
                <anchor moveWithCells="1">
                  <from>
                    <xdr:col>3</xdr:col>
                    <xdr:colOff>123825</xdr:colOff>
                    <xdr:row>3</xdr:row>
                    <xdr:rowOff>19050</xdr:rowOff>
                  </from>
                  <to>
                    <xdr:col>3</xdr:col>
                    <xdr:colOff>447675</xdr:colOff>
                    <xdr:row>3</xdr:row>
                    <xdr:rowOff>171450</xdr:rowOff>
                  </to>
                </anchor>
              </controlPr>
            </control>
          </mc:Choice>
        </mc:AlternateContent>
        <mc:AlternateContent xmlns:mc="http://schemas.openxmlformats.org/markup-compatibility/2006">
          <mc:Choice Requires="x14">
            <control shapeId="3147" r:id="rId31" name="Check Box 75">
              <controlPr defaultSize="0" autoFill="0" autoLine="0" autoPict="0">
                <anchor moveWithCells="1">
                  <from>
                    <xdr:col>3</xdr:col>
                    <xdr:colOff>123825</xdr:colOff>
                    <xdr:row>4</xdr:row>
                    <xdr:rowOff>19050</xdr:rowOff>
                  </from>
                  <to>
                    <xdr:col>3</xdr:col>
                    <xdr:colOff>447675</xdr:colOff>
                    <xdr:row>4</xdr:row>
                    <xdr:rowOff>171450</xdr:rowOff>
                  </to>
                </anchor>
              </controlPr>
            </control>
          </mc:Choice>
        </mc:AlternateContent>
        <mc:AlternateContent xmlns:mc="http://schemas.openxmlformats.org/markup-compatibility/2006">
          <mc:Choice Requires="x14">
            <control shapeId="3148" r:id="rId32" name="Check Box 76">
              <controlPr defaultSize="0" autoFill="0" autoLine="0" autoPict="0">
                <anchor moveWithCells="1">
                  <from>
                    <xdr:col>3</xdr:col>
                    <xdr:colOff>123825</xdr:colOff>
                    <xdr:row>6</xdr:row>
                    <xdr:rowOff>19050</xdr:rowOff>
                  </from>
                  <to>
                    <xdr:col>3</xdr:col>
                    <xdr:colOff>447675</xdr:colOff>
                    <xdr:row>6</xdr:row>
                    <xdr:rowOff>171450</xdr:rowOff>
                  </to>
                </anchor>
              </controlPr>
            </control>
          </mc:Choice>
        </mc:AlternateContent>
        <mc:AlternateContent xmlns:mc="http://schemas.openxmlformats.org/markup-compatibility/2006">
          <mc:Choice Requires="x14">
            <control shapeId="3149" r:id="rId33" name="Check Box 77">
              <controlPr defaultSize="0" autoFill="0" autoLine="0" autoPict="0">
                <anchor moveWithCells="1">
                  <from>
                    <xdr:col>5</xdr:col>
                    <xdr:colOff>123825</xdr:colOff>
                    <xdr:row>2</xdr:row>
                    <xdr:rowOff>19050</xdr:rowOff>
                  </from>
                  <to>
                    <xdr:col>5</xdr:col>
                    <xdr:colOff>447675</xdr:colOff>
                    <xdr:row>2</xdr:row>
                    <xdr:rowOff>171450</xdr:rowOff>
                  </to>
                </anchor>
              </controlPr>
            </control>
          </mc:Choice>
        </mc:AlternateContent>
        <mc:AlternateContent xmlns:mc="http://schemas.openxmlformats.org/markup-compatibility/2006">
          <mc:Choice Requires="x14">
            <control shapeId="3150" r:id="rId34" name="Check Box 78">
              <controlPr defaultSize="0" autoFill="0" autoLine="0" autoPict="0">
                <anchor moveWithCells="1">
                  <from>
                    <xdr:col>5</xdr:col>
                    <xdr:colOff>123825</xdr:colOff>
                    <xdr:row>3</xdr:row>
                    <xdr:rowOff>19050</xdr:rowOff>
                  </from>
                  <to>
                    <xdr:col>5</xdr:col>
                    <xdr:colOff>447675</xdr:colOff>
                    <xdr:row>3</xdr:row>
                    <xdr:rowOff>171450</xdr:rowOff>
                  </to>
                </anchor>
              </controlPr>
            </control>
          </mc:Choice>
        </mc:AlternateContent>
        <mc:AlternateContent xmlns:mc="http://schemas.openxmlformats.org/markup-compatibility/2006">
          <mc:Choice Requires="x14">
            <control shapeId="3151" r:id="rId35" name="Check Box 79">
              <controlPr defaultSize="0" autoFill="0" autoLine="0" autoPict="0">
                <anchor moveWithCells="1">
                  <from>
                    <xdr:col>5</xdr:col>
                    <xdr:colOff>123825</xdr:colOff>
                    <xdr:row>4</xdr:row>
                    <xdr:rowOff>28575</xdr:rowOff>
                  </from>
                  <to>
                    <xdr:col>5</xdr:col>
                    <xdr:colOff>447675</xdr:colOff>
                    <xdr:row>4</xdr:row>
                    <xdr:rowOff>180975</xdr:rowOff>
                  </to>
                </anchor>
              </controlPr>
            </control>
          </mc:Choice>
        </mc:AlternateContent>
        <mc:AlternateContent xmlns:mc="http://schemas.openxmlformats.org/markup-compatibility/2006">
          <mc:Choice Requires="x14">
            <control shapeId="3152" r:id="rId36" name="Check Box 80">
              <controlPr defaultSize="0" autoFill="0" autoLine="0" autoPict="0">
                <anchor moveWithCells="1">
                  <from>
                    <xdr:col>8</xdr:col>
                    <xdr:colOff>295275</xdr:colOff>
                    <xdr:row>30</xdr:row>
                    <xdr:rowOff>47625</xdr:rowOff>
                  </from>
                  <to>
                    <xdr:col>8</xdr:col>
                    <xdr:colOff>619125</xdr:colOff>
                    <xdr:row>30</xdr:row>
                    <xdr:rowOff>200025</xdr:rowOff>
                  </to>
                </anchor>
              </controlPr>
            </control>
          </mc:Choice>
        </mc:AlternateContent>
        <mc:AlternateContent xmlns:mc="http://schemas.openxmlformats.org/markup-compatibility/2006">
          <mc:Choice Requires="x14">
            <control shapeId="3156" r:id="rId37" name="Check Box 84">
              <controlPr defaultSize="0" autoFill="0" autoLine="0" autoPict="0">
                <anchor moveWithCells="1">
                  <from>
                    <xdr:col>9</xdr:col>
                    <xdr:colOff>28575</xdr:colOff>
                    <xdr:row>43</xdr:row>
                    <xdr:rowOff>190500</xdr:rowOff>
                  </from>
                  <to>
                    <xdr:col>9</xdr:col>
                    <xdr:colOff>609600</xdr:colOff>
                    <xdr:row>44</xdr:row>
                    <xdr:rowOff>47625</xdr:rowOff>
                  </to>
                </anchor>
              </controlPr>
            </control>
          </mc:Choice>
        </mc:AlternateContent>
        <mc:AlternateContent xmlns:mc="http://schemas.openxmlformats.org/markup-compatibility/2006">
          <mc:Choice Requires="x14">
            <control shapeId="3157" r:id="rId38" name="Check Box 85">
              <controlPr defaultSize="0" autoFill="0" autoLine="0" autoPict="0">
                <anchor moveWithCells="1">
                  <from>
                    <xdr:col>10</xdr:col>
                    <xdr:colOff>0</xdr:colOff>
                    <xdr:row>43</xdr:row>
                    <xdr:rowOff>190500</xdr:rowOff>
                  </from>
                  <to>
                    <xdr:col>10</xdr:col>
                    <xdr:colOff>609600</xdr:colOff>
                    <xdr:row>44</xdr:row>
                    <xdr:rowOff>47625</xdr:rowOff>
                  </to>
                </anchor>
              </controlPr>
            </control>
          </mc:Choice>
        </mc:AlternateContent>
        <mc:AlternateContent xmlns:mc="http://schemas.openxmlformats.org/markup-compatibility/2006">
          <mc:Choice Requires="x14">
            <control shapeId="3159" r:id="rId39" name="Check Box 87">
              <controlPr defaultSize="0" autoFill="0" autoLine="0" autoPict="0">
                <anchor moveWithCells="1">
                  <from>
                    <xdr:col>9</xdr:col>
                    <xdr:colOff>285750</xdr:colOff>
                    <xdr:row>66</xdr:row>
                    <xdr:rowOff>28575</xdr:rowOff>
                  </from>
                  <to>
                    <xdr:col>9</xdr:col>
                    <xdr:colOff>609600</xdr:colOff>
                    <xdr:row>66</xdr:row>
                    <xdr:rowOff>180975</xdr:rowOff>
                  </to>
                </anchor>
              </controlPr>
            </control>
          </mc:Choice>
        </mc:AlternateContent>
        <mc:AlternateContent xmlns:mc="http://schemas.openxmlformats.org/markup-compatibility/2006">
          <mc:Choice Requires="x14">
            <control shapeId="3161" r:id="rId40" name="Check Box 89">
              <controlPr defaultSize="0" autoFill="0" autoLine="0" autoPict="0">
                <anchor moveWithCells="1">
                  <from>
                    <xdr:col>5</xdr:col>
                    <xdr:colOff>123825</xdr:colOff>
                    <xdr:row>6</xdr:row>
                    <xdr:rowOff>19050</xdr:rowOff>
                  </from>
                  <to>
                    <xdr:col>5</xdr:col>
                    <xdr:colOff>447675</xdr:colOff>
                    <xdr:row>6</xdr:row>
                    <xdr:rowOff>171450</xdr:rowOff>
                  </to>
                </anchor>
              </controlPr>
            </control>
          </mc:Choice>
        </mc:AlternateContent>
        <mc:AlternateContent xmlns:mc="http://schemas.openxmlformats.org/markup-compatibility/2006">
          <mc:Choice Requires="x14">
            <control shapeId="3162" r:id="rId41" name="Check Box 90">
              <controlPr defaultSize="0" autoFill="0" autoLine="0" autoPict="0">
                <anchor moveWithCells="1">
                  <from>
                    <xdr:col>5</xdr:col>
                    <xdr:colOff>123825</xdr:colOff>
                    <xdr:row>5</xdr:row>
                    <xdr:rowOff>19050</xdr:rowOff>
                  </from>
                  <to>
                    <xdr:col>5</xdr:col>
                    <xdr:colOff>447675</xdr:colOff>
                    <xdr:row>5</xdr:row>
                    <xdr:rowOff>171450</xdr:rowOff>
                  </to>
                </anchor>
              </controlPr>
            </control>
          </mc:Choice>
        </mc:AlternateContent>
        <mc:AlternateContent xmlns:mc="http://schemas.openxmlformats.org/markup-compatibility/2006">
          <mc:Choice Requires="x14">
            <control shapeId="3163" r:id="rId42" name="Check Box 91">
              <controlPr defaultSize="0" autoFill="0" autoLine="0" autoPict="0">
                <anchor moveWithCells="1">
                  <from>
                    <xdr:col>3</xdr:col>
                    <xdr:colOff>123825</xdr:colOff>
                    <xdr:row>5</xdr:row>
                    <xdr:rowOff>19050</xdr:rowOff>
                  </from>
                  <to>
                    <xdr:col>3</xdr:col>
                    <xdr:colOff>447675</xdr:colOff>
                    <xdr:row>5</xdr:row>
                    <xdr:rowOff>171450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G107"/>
  <sheetViews>
    <sheetView showGridLines="0" topLeftCell="N73" zoomScale="115" zoomScaleNormal="115" zoomScaleSheetLayoutView="115" workbookViewId="0">
      <selection activeCell="P3" sqref="P3:AM3"/>
    </sheetView>
  </sheetViews>
  <sheetFormatPr baseColWidth="10" defaultColWidth="9.140625" defaultRowHeight="12" x14ac:dyDescent="0.2"/>
  <cols>
    <col min="1" max="132" width="1.140625" style="126" customWidth="1"/>
    <col min="133" max="133" width="3.28515625" style="126" customWidth="1"/>
    <col min="134" max="16384" width="9.140625" style="126"/>
  </cols>
  <sheetData>
    <row r="1" spans="1:137" ht="21" customHeight="1" x14ac:dyDescent="0.2">
      <c r="A1" s="523" t="s">
        <v>499</v>
      </c>
      <c r="B1" s="524"/>
      <c r="C1" s="524"/>
      <c r="D1" s="524"/>
      <c r="E1" s="524"/>
      <c r="F1" s="524"/>
      <c r="G1" s="524"/>
      <c r="H1" s="524"/>
      <c r="I1" s="524"/>
      <c r="J1" s="524"/>
      <c r="K1" s="524"/>
      <c r="L1" s="524"/>
      <c r="M1" s="524"/>
      <c r="N1" s="524"/>
      <c r="O1" s="524"/>
      <c r="P1" s="524"/>
      <c r="Q1" s="524"/>
      <c r="R1" s="524"/>
      <c r="S1" s="524"/>
      <c r="T1" s="524"/>
      <c r="U1" s="524"/>
      <c r="V1" s="524"/>
      <c r="W1" s="524"/>
      <c r="X1" s="524"/>
      <c r="Y1" s="524"/>
      <c r="Z1" s="524"/>
      <c r="AA1" s="524"/>
      <c r="AB1" s="524"/>
      <c r="AC1" s="524"/>
      <c r="AD1" s="524"/>
      <c r="AE1" s="524"/>
      <c r="AF1" s="524"/>
      <c r="AG1" s="524"/>
      <c r="AH1" s="524"/>
      <c r="AI1" s="524"/>
      <c r="AJ1" s="524"/>
      <c r="AK1" s="524"/>
      <c r="AL1" s="524"/>
      <c r="AM1" s="524"/>
      <c r="AN1" s="524"/>
      <c r="AO1" s="524"/>
      <c r="AP1" s="524"/>
      <c r="AQ1" s="524"/>
      <c r="AR1" s="524"/>
      <c r="AS1" s="524"/>
      <c r="AT1" s="524"/>
      <c r="AU1" s="524"/>
      <c r="AV1" s="524"/>
      <c r="AW1" s="524"/>
      <c r="AX1" s="524"/>
      <c r="AY1" s="524"/>
      <c r="AZ1" s="524"/>
      <c r="BA1" s="524"/>
      <c r="BB1" s="524"/>
      <c r="BC1" s="524"/>
      <c r="BD1" s="524"/>
      <c r="BE1" s="524"/>
      <c r="BF1" s="524"/>
      <c r="BG1" s="524"/>
      <c r="BH1" s="524"/>
      <c r="BI1" s="524"/>
      <c r="BJ1" s="524"/>
      <c r="BK1" s="524"/>
      <c r="BL1" s="524"/>
      <c r="BM1" s="524"/>
      <c r="BN1" s="524"/>
      <c r="BO1" s="524"/>
      <c r="BP1" s="524"/>
      <c r="BQ1" s="524"/>
      <c r="BR1" s="524"/>
      <c r="BS1" s="524"/>
      <c r="BT1" s="524"/>
      <c r="BU1" s="524"/>
      <c r="BV1" s="524"/>
      <c r="BW1" s="524"/>
      <c r="BX1" s="524"/>
      <c r="BY1" s="524"/>
      <c r="BZ1" s="524"/>
      <c r="CA1" s="524"/>
      <c r="CB1" s="524"/>
      <c r="CC1" s="524"/>
      <c r="CD1" s="524"/>
      <c r="CE1" s="524"/>
      <c r="CF1" s="524"/>
      <c r="CG1" s="524"/>
      <c r="CH1" s="524"/>
      <c r="CI1" s="524"/>
      <c r="CJ1" s="524"/>
      <c r="CK1" s="524"/>
      <c r="CL1" s="524"/>
      <c r="CM1" s="524"/>
      <c r="CN1" s="524"/>
      <c r="CO1" s="524"/>
      <c r="CP1" s="524"/>
      <c r="CQ1" s="524"/>
      <c r="CR1" s="524"/>
      <c r="CS1" s="524"/>
      <c r="CT1" s="524"/>
      <c r="CU1" s="524"/>
      <c r="CV1" s="524"/>
      <c r="CW1" s="524"/>
      <c r="CX1" s="524"/>
      <c r="CY1" s="524"/>
      <c r="CZ1" s="524"/>
      <c r="DA1" s="524"/>
      <c r="DB1" s="524"/>
      <c r="DC1" s="524"/>
      <c r="DD1" s="524"/>
      <c r="DE1" s="524"/>
      <c r="DF1" s="524"/>
      <c r="DG1" s="524"/>
      <c r="DH1" s="524"/>
      <c r="DI1" s="524"/>
      <c r="DJ1" s="524"/>
      <c r="DK1" s="524"/>
      <c r="DL1" s="524"/>
      <c r="DM1" s="524"/>
      <c r="DN1" s="524"/>
      <c r="DO1" s="524"/>
      <c r="DP1" s="524"/>
      <c r="DQ1" s="524"/>
      <c r="DR1" s="524"/>
      <c r="DS1" s="524"/>
      <c r="DT1" s="524"/>
      <c r="DU1" s="524"/>
      <c r="DV1" s="524"/>
      <c r="DW1" s="524"/>
      <c r="DX1" s="524"/>
      <c r="DY1" s="524"/>
      <c r="DZ1" s="524"/>
      <c r="EA1" s="524"/>
      <c r="EB1" s="524"/>
      <c r="EC1" s="525"/>
    </row>
    <row r="2" spans="1:137" ht="15.95" customHeight="1" x14ac:dyDescent="0.2">
      <c r="A2" s="127"/>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c r="BM2" s="128"/>
      <c r="BN2" s="128"/>
      <c r="BO2" s="128"/>
      <c r="BP2" s="128"/>
      <c r="BQ2" s="128"/>
      <c r="BR2" s="128"/>
      <c r="BS2" s="128"/>
      <c r="BT2" s="128"/>
      <c r="BU2" s="128"/>
      <c r="BV2" s="128"/>
      <c r="BW2" s="128"/>
      <c r="BX2" s="128"/>
      <c r="BY2" s="128"/>
      <c r="BZ2" s="128"/>
      <c r="CA2" s="128"/>
      <c r="CB2" s="128"/>
      <c r="CC2" s="128"/>
      <c r="CD2" s="128"/>
      <c r="CE2" s="128"/>
      <c r="CF2" s="128"/>
      <c r="CG2" s="128"/>
      <c r="CH2" s="128"/>
      <c r="CI2" s="128"/>
      <c r="CJ2" s="128"/>
      <c r="CK2" s="128"/>
      <c r="CL2" s="128"/>
      <c r="CM2" s="128"/>
      <c r="CN2" s="128"/>
      <c r="CO2" s="128"/>
      <c r="CP2" s="128"/>
      <c r="CQ2" s="128"/>
      <c r="CR2" s="128"/>
      <c r="CS2" s="128"/>
      <c r="CT2" s="128"/>
      <c r="CU2" s="128"/>
      <c r="CV2" s="128"/>
      <c r="CW2" s="128"/>
      <c r="CX2" s="128"/>
      <c r="CY2" s="128"/>
      <c r="CZ2" s="128"/>
      <c r="DA2" s="128"/>
      <c r="DB2" s="128"/>
      <c r="DC2" s="128"/>
      <c r="DD2" s="128"/>
      <c r="DE2" s="128"/>
      <c r="DF2" s="128"/>
      <c r="DG2" s="128"/>
      <c r="DH2" s="128"/>
      <c r="DI2" s="128"/>
      <c r="DJ2" s="128"/>
      <c r="DK2" s="128"/>
      <c r="DL2" s="128"/>
      <c r="DM2" s="128"/>
      <c r="DN2" s="128"/>
      <c r="DO2" s="128"/>
      <c r="DP2" s="128"/>
      <c r="DQ2" s="128"/>
      <c r="DR2" s="128"/>
      <c r="DS2" s="128"/>
      <c r="DT2" s="128"/>
      <c r="DU2" s="128"/>
      <c r="DV2" s="128"/>
      <c r="DW2" s="128"/>
      <c r="DX2" s="128"/>
      <c r="DY2" s="128"/>
      <c r="DZ2" s="128"/>
      <c r="EA2" s="128"/>
      <c r="EB2" s="128"/>
      <c r="EC2" s="129"/>
    </row>
    <row r="3" spans="1:137" ht="15.95" customHeight="1" x14ac:dyDescent="0.2">
      <c r="A3" s="526" t="s">
        <v>293</v>
      </c>
      <c r="B3" s="527"/>
      <c r="C3" s="527"/>
      <c r="D3" s="527"/>
      <c r="E3" s="527"/>
      <c r="F3" s="527"/>
      <c r="G3" s="527"/>
      <c r="H3" s="527"/>
      <c r="I3" s="527"/>
      <c r="J3" s="527"/>
      <c r="K3" s="527"/>
      <c r="L3" s="527"/>
      <c r="M3" s="527"/>
      <c r="N3" s="527"/>
      <c r="O3" s="527"/>
      <c r="P3" s="528" t="str">
        <f>IF('8D Report (engl.)'!J2&lt;&gt;0,'8D Report (engl.)'!J2,"")</f>
        <v/>
      </c>
      <c r="Q3" s="528" t="str">
        <f>IF('8D Report (engl.)'!W3&lt;&gt;0,'8D Report (engl.)'!W3,"")</f>
        <v/>
      </c>
      <c r="R3" s="528" t="str">
        <f>IF('8D Report (engl.)'!X3&lt;&gt;0,'8D Report (engl.)'!X3,"")</f>
        <v/>
      </c>
      <c r="S3" s="528" t="str">
        <f>IF('8D Report (engl.)'!Y3&lt;&gt;0,'8D Report (engl.)'!Y3,"")</f>
        <v/>
      </c>
      <c r="T3" s="528" t="str">
        <f>IF('8D Report (engl.)'!Z3&lt;&gt;0,'8D Report (engl.)'!Z3,"")</f>
        <v/>
      </c>
      <c r="U3" s="528" t="str">
        <f>IF('8D Report (engl.)'!AA3&lt;&gt;0,'8D Report (engl.)'!AA3,"")</f>
        <v/>
      </c>
      <c r="V3" s="528" t="str">
        <f>IF('8D Report (engl.)'!AB3&lt;&gt;0,'8D Report (engl.)'!AB3,"")</f>
        <v/>
      </c>
      <c r="W3" s="528" t="str">
        <f>IF('8D Report (engl.)'!AC3&lt;&gt;0,'8D Report (engl.)'!AC3,"")</f>
        <v/>
      </c>
      <c r="X3" s="528" t="str">
        <f>IF('8D Report (engl.)'!AD3&lt;&gt;0,'8D Report (engl.)'!AD3,"")</f>
        <v/>
      </c>
      <c r="Y3" s="528" t="str">
        <f>IF('8D Report (engl.)'!AE3&lt;&gt;0,'8D Report (engl.)'!AE3,"")</f>
        <v/>
      </c>
      <c r="Z3" s="528" t="str">
        <f>IF('8D Report (engl.)'!AF3&lt;&gt;0,'8D Report (engl.)'!AF3,"")</f>
        <v/>
      </c>
      <c r="AA3" s="528" t="str">
        <f>IF('8D Report (engl.)'!AG3&lt;&gt;0,'8D Report (engl.)'!AG3,"")</f>
        <v/>
      </c>
      <c r="AB3" s="528" t="str">
        <f>IF('8D Report (engl.)'!AH3&lt;&gt;0,'8D Report (engl.)'!AH3,"")</f>
        <v/>
      </c>
      <c r="AC3" s="528" t="str">
        <f>IF('8D Report (engl.)'!AI3&lt;&gt;0,'8D Report (engl.)'!AI3,"")</f>
        <v/>
      </c>
      <c r="AD3" s="528" t="str">
        <f>IF('8D Report (engl.)'!AJ3&lt;&gt;0,'8D Report (engl.)'!AJ3,"")</f>
        <v/>
      </c>
      <c r="AE3" s="528" t="str">
        <f>IF('8D Report (engl.)'!AK3&lt;&gt;0,'8D Report (engl.)'!AK3,"")</f>
        <v/>
      </c>
      <c r="AF3" s="528" t="str">
        <f>IF('8D Report (engl.)'!AL3&lt;&gt;0,'8D Report (engl.)'!AL3,"")</f>
        <v/>
      </c>
      <c r="AG3" s="528" t="str">
        <f>IF('8D Report (engl.)'!AM3&lt;&gt;0,'8D Report (engl.)'!AM3,"")</f>
        <v/>
      </c>
      <c r="AH3" s="528" t="str">
        <f>IF('8D Report (engl.)'!AN3&lt;&gt;0,'8D Report (engl.)'!AN3,"")</f>
        <v/>
      </c>
      <c r="AI3" s="528" t="str">
        <f>IF('8D Report (engl.)'!AO3&lt;&gt;0,'8D Report (engl.)'!AO3,"")</f>
        <v/>
      </c>
      <c r="AJ3" s="528" t="str">
        <f>IF('8D Report (engl.)'!AP3&lt;&gt;0,'8D Report (engl.)'!AP3,"")</f>
        <v/>
      </c>
      <c r="AK3" s="528" t="str">
        <f>IF('8D Report (engl.)'!AQ3&lt;&gt;0,'8D Report (engl.)'!AQ3,"")</f>
        <v/>
      </c>
      <c r="AL3" s="528" t="str">
        <f>IF('8D Report (engl.)'!AR3&lt;&gt;0,'8D Report (engl.)'!AR3,"")</f>
        <v/>
      </c>
      <c r="AM3" s="528" t="str">
        <f>IF('8D Report (engl.)'!AS3&lt;&gt;0,'8D Report (engl.)'!AS3,"")</f>
        <v/>
      </c>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c r="BL3" s="128"/>
      <c r="BM3" s="128"/>
      <c r="BN3" s="128"/>
      <c r="BO3" s="128"/>
      <c r="BP3" s="128"/>
      <c r="BQ3" s="128"/>
      <c r="BR3" s="128"/>
      <c r="BS3" s="128"/>
      <c r="BT3" s="128"/>
      <c r="BU3" s="128"/>
      <c r="BV3" s="128"/>
      <c r="BW3" s="128"/>
      <c r="BX3" s="128"/>
      <c r="BY3" s="128"/>
      <c r="BZ3" s="128"/>
      <c r="CA3" s="128"/>
      <c r="CB3" s="128"/>
      <c r="CC3" s="128"/>
      <c r="CD3" s="128"/>
      <c r="CE3" s="128"/>
      <c r="CF3" s="128"/>
      <c r="CG3" s="128"/>
      <c r="CH3" s="128"/>
      <c r="CI3" s="128"/>
      <c r="CJ3" s="128"/>
      <c r="CK3" s="128"/>
      <c r="CL3" s="128"/>
      <c r="CM3" s="128"/>
      <c r="CN3" s="128"/>
      <c r="CO3" s="128"/>
      <c r="CP3" s="128"/>
      <c r="CQ3" s="128"/>
      <c r="CR3" s="128"/>
      <c r="CS3" s="128"/>
      <c r="CT3" s="128"/>
      <c r="CU3" s="128"/>
      <c r="CV3" s="128"/>
      <c r="CW3" s="128"/>
      <c r="CX3" s="128"/>
      <c r="CY3" s="128"/>
      <c r="CZ3" s="128"/>
      <c r="DA3" s="128"/>
      <c r="DB3" s="128"/>
      <c r="DC3" s="128"/>
      <c r="DD3" s="128"/>
      <c r="DE3" s="128"/>
      <c r="DF3" s="128"/>
      <c r="DG3" s="128"/>
      <c r="DH3" s="128"/>
      <c r="DI3" s="128"/>
      <c r="DJ3" s="128"/>
      <c r="DK3" s="128"/>
      <c r="DL3" s="128"/>
      <c r="DM3" s="128"/>
      <c r="DN3" s="128"/>
      <c r="DO3" s="128"/>
      <c r="DP3" s="128"/>
      <c r="DQ3" s="128"/>
      <c r="DR3" s="128"/>
      <c r="DS3" s="128"/>
      <c r="DT3" s="128"/>
      <c r="DU3" s="128"/>
      <c r="DV3" s="128"/>
      <c r="DW3" s="128"/>
      <c r="DX3" s="128"/>
      <c r="DY3" s="128"/>
      <c r="DZ3" s="128"/>
      <c r="EA3" s="128"/>
      <c r="EB3" s="128"/>
      <c r="EC3" s="129"/>
    </row>
    <row r="4" spans="1:137" ht="15.95" customHeight="1" x14ac:dyDescent="0.2">
      <c r="A4" s="526" t="s">
        <v>500</v>
      </c>
      <c r="B4" s="527"/>
      <c r="C4" s="527"/>
      <c r="D4" s="527"/>
      <c r="E4" s="527"/>
      <c r="F4" s="527"/>
      <c r="G4" s="527"/>
      <c r="H4" s="527"/>
      <c r="I4" s="527"/>
      <c r="J4" s="527"/>
      <c r="K4" s="527"/>
      <c r="L4" s="527"/>
      <c r="M4" s="527"/>
      <c r="N4" s="527"/>
      <c r="O4" s="527"/>
      <c r="P4" s="529" t="str">
        <f>IF('8D Report (engl.)'!J3&lt;&gt;0,'8D Report (engl.)'!J3,"")</f>
        <v/>
      </c>
      <c r="Q4" s="529" t="str">
        <f t="shared" ref="Q4:AM4" si="0">(IF(_J4&lt;&gt;0,_J4,""))</f>
        <v/>
      </c>
      <c r="R4" s="529" t="str">
        <f t="shared" si="0"/>
        <v/>
      </c>
      <c r="S4" s="529" t="str">
        <f t="shared" si="0"/>
        <v/>
      </c>
      <c r="T4" s="529" t="str">
        <f t="shared" si="0"/>
        <v/>
      </c>
      <c r="U4" s="529" t="str">
        <f t="shared" si="0"/>
        <v/>
      </c>
      <c r="V4" s="529" t="str">
        <f t="shared" si="0"/>
        <v/>
      </c>
      <c r="W4" s="529" t="str">
        <f t="shared" si="0"/>
        <v/>
      </c>
      <c r="X4" s="529" t="str">
        <f t="shared" si="0"/>
        <v/>
      </c>
      <c r="Y4" s="529" t="str">
        <f t="shared" si="0"/>
        <v/>
      </c>
      <c r="Z4" s="529" t="str">
        <f t="shared" si="0"/>
        <v/>
      </c>
      <c r="AA4" s="529" t="str">
        <f t="shared" si="0"/>
        <v/>
      </c>
      <c r="AB4" s="529" t="str">
        <f t="shared" si="0"/>
        <v/>
      </c>
      <c r="AC4" s="529" t="str">
        <f t="shared" si="0"/>
        <v/>
      </c>
      <c r="AD4" s="529" t="str">
        <f t="shared" si="0"/>
        <v/>
      </c>
      <c r="AE4" s="529" t="str">
        <f t="shared" si="0"/>
        <v/>
      </c>
      <c r="AF4" s="529" t="str">
        <f t="shared" si="0"/>
        <v/>
      </c>
      <c r="AG4" s="529" t="str">
        <f t="shared" si="0"/>
        <v/>
      </c>
      <c r="AH4" s="529" t="str">
        <f t="shared" si="0"/>
        <v/>
      </c>
      <c r="AI4" s="529" t="str">
        <f t="shared" si="0"/>
        <v/>
      </c>
      <c r="AJ4" s="529" t="str">
        <f t="shared" si="0"/>
        <v/>
      </c>
      <c r="AK4" s="529" t="str">
        <f t="shared" si="0"/>
        <v/>
      </c>
      <c r="AL4" s="529" t="str">
        <f t="shared" si="0"/>
        <v/>
      </c>
      <c r="AM4" s="529" t="str">
        <f t="shared" si="0"/>
        <v/>
      </c>
      <c r="AN4" s="128"/>
      <c r="AO4" s="128"/>
      <c r="AP4" s="128"/>
      <c r="AQ4" s="128"/>
      <c r="AR4" s="128"/>
      <c r="AS4" s="128"/>
      <c r="AT4" s="128"/>
      <c r="AU4" s="128"/>
      <c r="AV4" s="128"/>
      <c r="AW4" s="128"/>
      <c r="AX4" s="128"/>
      <c r="AY4" s="128"/>
      <c r="AZ4" s="128"/>
      <c r="BA4" s="128"/>
      <c r="BB4" s="128"/>
      <c r="BC4" s="128"/>
      <c r="BD4" s="128"/>
      <c r="BE4" s="128"/>
      <c r="BF4" s="128"/>
      <c r="BG4" s="128"/>
      <c r="BH4" s="128"/>
      <c r="BI4" s="128"/>
      <c r="BJ4" s="128"/>
      <c r="BK4" s="128"/>
      <c r="BL4" s="128"/>
      <c r="BM4" s="128"/>
      <c r="BN4" s="128"/>
      <c r="BO4" s="128"/>
      <c r="BP4" s="128"/>
      <c r="BQ4" s="128"/>
      <c r="BR4" s="128"/>
      <c r="BS4" s="128"/>
      <c r="BT4" s="128"/>
      <c r="BU4" s="128"/>
      <c r="BV4" s="128"/>
      <c r="BW4" s="128"/>
      <c r="BX4" s="128"/>
      <c r="BY4" s="128"/>
      <c r="BZ4" s="128"/>
      <c r="CA4" s="128"/>
      <c r="CB4" s="128"/>
      <c r="CC4" s="128"/>
      <c r="CD4" s="128"/>
      <c r="CE4" s="128"/>
      <c r="CF4" s="128"/>
      <c r="CG4" s="128"/>
      <c r="CH4" s="128"/>
      <c r="CI4" s="128"/>
      <c r="CJ4" s="128"/>
      <c r="CK4" s="128"/>
      <c r="CL4" s="128"/>
      <c r="CM4" s="128"/>
      <c r="CN4" s="128"/>
      <c r="CO4" s="128"/>
      <c r="CP4" s="128"/>
      <c r="CQ4" s="128"/>
      <c r="CR4" s="128"/>
      <c r="CS4" s="128"/>
      <c r="CT4" s="128"/>
      <c r="CU4" s="128"/>
      <c r="CV4" s="128"/>
      <c r="CW4" s="128"/>
      <c r="CX4" s="128"/>
      <c r="CY4" s="128"/>
      <c r="CZ4" s="128"/>
      <c r="DA4" s="128"/>
      <c r="DB4" s="128"/>
      <c r="DC4" s="128"/>
      <c r="DD4" s="128"/>
      <c r="DE4" s="128"/>
      <c r="DF4" s="128"/>
      <c r="DG4" s="128"/>
      <c r="DH4" s="128"/>
      <c r="DI4" s="128"/>
      <c r="DJ4" s="128"/>
      <c r="DK4" s="128"/>
      <c r="DL4" s="128"/>
      <c r="DM4" s="128"/>
      <c r="DN4" s="128"/>
      <c r="DO4" s="128"/>
      <c r="DP4" s="128"/>
      <c r="DQ4" s="128"/>
      <c r="DR4" s="128"/>
      <c r="DS4" s="128"/>
      <c r="DT4" s="128"/>
      <c r="DU4" s="128"/>
      <c r="DV4" s="128"/>
      <c r="DW4" s="128"/>
      <c r="DX4" s="128"/>
      <c r="DY4" s="128"/>
      <c r="DZ4" s="128"/>
      <c r="EA4" s="128"/>
      <c r="EB4" s="128"/>
      <c r="EC4" s="129"/>
    </row>
    <row r="5" spans="1:137" ht="15.95" customHeight="1" x14ac:dyDescent="0.25">
      <c r="A5" s="526" t="s">
        <v>508</v>
      </c>
      <c r="B5" s="527"/>
      <c r="C5" s="527"/>
      <c r="D5" s="527"/>
      <c r="E5" s="527"/>
      <c r="F5" s="527"/>
      <c r="G5" s="527"/>
      <c r="H5" s="527"/>
      <c r="I5" s="527"/>
      <c r="J5" s="527"/>
      <c r="K5" s="527"/>
      <c r="L5" s="527"/>
      <c r="M5" s="527"/>
      <c r="N5" s="527"/>
      <c r="O5" s="527"/>
      <c r="P5" s="529" t="str">
        <f>IF('8D Report (engl.)'!J5&lt;&gt;0,'8D Report (engl.)'!J5,"")</f>
        <v/>
      </c>
      <c r="Q5" s="529" t="str">
        <f>IF('8D Report (engl.)'!W7&lt;&gt;0,'8D Report (engl.)'!W7,"")</f>
        <v/>
      </c>
      <c r="R5" s="529" t="str">
        <f>IF('8D Report (engl.)'!X7&lt;&gt;0,'8D Report (engl.)'!X7,"")</f>
        <v/>
      </c>
      <c r="S5" s="529" t="str">
        <f>IF('8D Report (engl.)'!Y7&lt;&gt;0,'8D Report (engl.)'!Y7,"")</f>
        <v/>
      </c>
      <c r="T5" s="529" t="str">
        <f>IF('8D Report (engl.)'!Z7&lt;&gt;0,'8D Report (engl.)'!Z7,"")</f>
        <v/>
      </c>
      <c r="U5" s="529" t="str">
        <f>IF('8D Report (engl.)'!AA7&lt;&gt;0,'8D Report (engl.)'!AA7,"")</f>
        <v/>
      </c>
      <c r="V5" s="529" t="str">
        <f>IF('8D Report (engl.)'!AB7&lt;&gt;0,'8D Report (engl.)'!AB7,"")</f>
        <v/>
      </c>
      <c r="W5" s="529" t="str">
        <f>IF('8D Report (engl.)'!AC7&lt;&gt;0,'8D Report (engl.)'!AC7,"")</f>
        <v/>
      </c>
      <c r="X5" s="529" t="str">
        <f>IF('8D Report (engl.)'!AD7&lt;&gt;0,'8D Report (engl.)'!AD7,"")</f>
        <v/>
      </c>
      <c r="Y5" s="529" t="str">
        <f>IF('8D Report (engl.)'!AE7&lt;&gt;0,'8D Report (engl.)'!AE7,"")</f>
        <v/>
      </c>
      <c r="Z5" s="529" t="str">
        <f>IF('8D Report (engl.)'!AF7&lt;&gt;0,'8D Report (engl.)'!AF7,"")</f>
        <v/>
      </c>
      <c r="AA5" s="529" t="str">
        <f>IF('8D Report (engl.)'!AG7&lt;&gt;0,'8D Report (engl.)'!AG7,"")</f>
        <v/>
      </c>
      <c r="AB5" s="529" t="str">
        <f>IF('8D Report (engl.)'!AH7&lt;&gt;0,'8D Report (engl.)'!AH7,"")</f>
        <v/>
      </c>
      <c r="AC5" s="529" t="str">
        <f>IF('8D Report (engl.)'!AI7&lt;&gt;0,'8D Report (engl.)'!AI7,"")</f>
        <v/>
      </c>
      <c r="AD5" s="529" t="str">
        <f>IF('8D Report (engl.)'!AJ7&lt;&gt;0,'8D Report (engl.)'!AJ7,"")</f>
        <v/>
      </c>
      <c r="AE5" s="529" t="str">
        <f>IF('8D Report (engl.)'!AK7&lt;&gt;0,'8D Report (engl.)'!AK7,"")</f>
        <v/>
      </c>
      <c r="AF5" s="529" t="str">
        <f>IF('8D Report (engl.)'!AL7&lt;&gt;0,'8D Report (engl.)'!AL7,"")</f>
        <v/>
      </c>
      <c r="AG5" s="529" t="str">
        <f>IF('8D Report (engl.)'!AM7&lt;&gt;0,'8D Report (engl.)'!AM7,"")</f>
        <v/>
      </c>
      <c r="AH5" s="529" t="str">
        <f>IF('8D Report (engl.)'!AN7&lt;&gt;0,'8D Report (engl.)'!AN7,"")</f>
        <v/>
      </c>
      <c r="AI5" s="529" t="str">
        <f>IF('8D Report (engl.)'!AO7&lt;&gt;0,'8D Report (engl.)'!AO7,"")</f>
        <v/>
      </c>
      <c r="AJ5" s="529" t="str">
        <f>IF('8D Report (engl.)'!AP7&lt;&gt;0,'8D Report (engl.)'!AP7,"")</f>
        <v/>
      </c>
      <c r="AK5" s="529" t="str">
        <f>IF('8D Report (engl.)'!AQ7&lt;&gt;0,'8D Report (engl.)'!AQ7,"")</f>
        <v/>
      </c>
      <c r="AL5" s="529" t="str">
        <f>IF('8D Report (engl.)'!AR7&lt;&gt;0,'8D Report (engl.)'!AR7,"")</f>
        <v/>
      </c>
      <c r="AM5" s="529" t="str">
        <f>IF('8D Report (engl.)'!AS7&lt;&gt;0,'8D Report (engl.)'!AS7,"")</f>
        <v/>
      </c>
      <c r="AN5" s="128"/>
      <c r="AO5" s="128"/>
      <c r="AP5" s="128"/>
      <c r="AQ5" s="128"/>
      <c r="AR5" s="128"/>
      <c r="AS5" s="128"/>
      <c r="AT5" s="128"/>
      <c r="AU5" s="128"/>
      <c r="AV5" s="128"/>
      <c r="AW5" s="128"/>
      <c r="AX5" s="128"/>
      <c r="AY5" s="128"/>
      <c r="AZ5" s="128"/>
      <c r="BA5" s="128"/>
      <c r="BB5" s="128"/>
      <c r="BC5" s="128"/>
      <c r="BD5" s="128"/>
      <c r="BE5" s="128"/>
      <c r="BF5" s="128"/>
      <c r="BG5" s="128"/>
      <c r="BH5" s="128"/>
      <c r="BI5" s="128"/>
      <c r="BJ5" s="128"/>
      <c r="BK5" s="128"/>
      <c r="BL5" s="128"/>
      <c r="BM5" s="128"/>
      <c r="BN5" s="128"/>
      <c r="BO5" s="128"/>
      <c r="BP5" s="128"/>
      <c r="BQ5" s="128"/>
      <c r="BR5" s="128"/>
      <c r="BS5" s="128"/>
      <c r="BT5" s="128"/>
      <c r="BU5" s="128"/>
      <c r="BV5" s="128"/>
      <c r="BW5" s="128"/>
      <c r="BX5" s="128"/>
      <c r="BY5" s="128"/>
      <c r="BZ5" s="128"/>
      <c r="CA5" s="128"/>
      <c r="CB5" s="128"/>
      <c r="CC5" s="128"/>
      <c r="CD5" s="128"/>
      <c r="CE5" s="128"/>
      <c r="CF5" s="128"/>
      <c r="CG5" s="128"/>
      <c r="CH5" s="128"/>
      <c r="CI5" s="128"/>
      <c r="CJ5" s="128"/>
      <c r="CK5" s="128"/>
      <c r="CL5" s="128"/>
      <c r="CM5" s="128"/>
      <c r="CN5" s="128"/>
      <c r="CO5" s="128"/>
      <c r="CP5" s="128"/>
      <c r="CQ5" s="128"/>
      <c r="CR5" s="128"/>
      <c r="CS5" s="128"/>
      <c r="CT5" s="128"/>
      <c r="CU5" s="128"/>
      <c r="CV5" s="128"/>
      <c r="CW5" s="128"/>
      <c r="CX5" s="128"/>
      <c r="CY5" s="128"/>
      <c r="CZ5" s="128"/>
      <c r="DA5" s="128"/>
      <c r="DB5" s="128"/>
      <c r="DC5" s="128"/>
      <c r="DD5" s="128"/>
      <c r="DE5" s="128"/>
      <c r="DF5" s="128"/>
      <c r="DG5" s="128"/>
      <c r="DH5" s="128"/>
      <c r="DI5" s="128"/>
      <c r="DJ5" s="128"/>
      <c r="DK5" s="128"/>
      <c r="DL5" s="128"/>
      <c r="DM5" s="128"/>
      <c r="DN5" s="128"/>
      <c r="DO5" s="128"/>
      <c r="DP5" s="128"/>
      <c r="DQ5" s="128"/>
      <c r="DR5" s="128"/>
      <c r="DS5" s="128"/>
      <c r="DT5" s="128"/>
      <c r="DU5" s="128"/>
      <c r="DV5" s="128"/>
      <c r="DW5" s="128"/>
      <c r="DX5" s="128"/>
      <c r="DY5" s="128"/>
      <c r="DZ5" s="128"/>
      <c r="EA5" s="128"/>
      <c r="EB5" s="128"/>
      <c r="EC5" s="129"/>
      <c r="EE5" s="130" t="s">
        <v>513</v>
      </c>
      <c r="EF5" s="130"/>
      <c r="EG5" s="130"/>
    </row>
    <row r="6" spans="1:137" ht="15.95" customHeight="1" x14ac:dyDescent="0.2">
      <c r="A6" s="513" t="s">
        <v>501</v>
      </c>
      <c r="B6" s="514"/>
      <c r="C6" s="514"/>
      <c r="D6" s="514"/>
      <c r="E6" s="514"/>
      <c r="F6" s="514"/>
      <c r="G6" s="514"/>
      <c r="H6" s="514"/>
      <c r="I6" s="514"/>
      <c r="J6" s="514"/>
      <c r="K6" s="514"/>
      <c r="L6" s="514"/>
      <c r="M6" s="514"/>
      <c r="N6" s="514"/>
      <c r="O6" s="514"/>
      <c r="P6" s="515"/>
      <c r="Q6" s="515"/>
      <c r="R6" s="515"/>
      <c r="S6" s="515"/>
      <c r="T6" s="515"/>
      <c r="U6" s="515"/>
      <c r="V6" s="515"/>
      <c r="W6" s="515"/>
      <c r="X6" s="515"/>
      <c r="Y6" s="515"/>
      <c r="Z6" s="515"/>
      <c r="AA6" s="515"/>
      <c r="AB6" s="515"/>
      <c r="AC6" s="515"/>
      <c r="AD6" s="515"/>
      <c r="AE6" s="515"/>
      <c r="AF6" s="515"/>
      <c r="AG6" s="515"/>
      <c r="AH6" s="515"/>
      <c r="AI6" s="515"/>
      <c r="AJ6" s="515"/>
      <c r="AK6" s="515"/>
      <c r="AL6" s="515"/>
      <c r="AM6" s="515"/>
      <c r="AN6" s="131"/>
      <c r="AO6" s="131"/>
      <c r="AP6" s="131"/>
      <c r="AQ6" s="131"/>
      <c r="AR6" s="131"/>
      <c r="AS6" s="131"/>
      <c r="AT6" s="131"/>
      <c r="AU6" s="131"/>
      <c r="AV6" s="131"/>
      <c r="AW6" s="131"/>
      <c r="AX6" s="131"/>
      <c r="AY6" s="131"/>
      <c r="AZ6" s="131"/>
      <c r="BA6" s="131"/>
      <c r="BB6" s="131"/>
      <c r="BC6" s="131"/>
      <c r="BD6" s="131"/>
      <c r="BE6" s="131"/>
      <c r="BF6" s="131"/>
      <c r="BG6" s="131"/>
      <c r="BH6" s="131"/>
      <c r="BI6" s="131"/>
      <c r="BJ6" s="131"/>
      <c r="BK6" s="131"/>
      <c r="BL6" s="131"/>
      <c r="BM6" s="131"/>
      <c r="BN6" s="131"/>
      <c r="BO6" s="131"/>
      <c r="BP6" s="131"/>
      <c r="BQ6" s="131"/>
      <c r="BR6" s="131"/>
      <c r="BS6" s="131"/>
      <c r="BT6" s="131"/>
      <c r="BU6" s="131"/>
      <c r="BV6" s="131"/>
      <c r="BW6" s="131"/>
      <c r="BX6" s="131"/>
      <c r="BY6" s="131"/>
      <c r="BZ6" s="131"/>
      <c r="CA6" s="131"/>
      <c r="CB6" s="131"/>
      <c r="CC6" s="131"/>
      <c r="CD6" s="131"/>
      <c r="CE6" s="131"/>
      <c r="CF6" s="131"/>
      <c r="CG6" s="131"/>
      <c r="CH6" s="131"/>
      <c r="CI6" s="131"/>
      <c r="CJ6" s="131"/>
      <c r="CK6" s="131"/>
      <c r="CL6" s="131"/>
      <c r="CM6" s="131"/>
      <c r="CN6" s="131"/>
      <c r="CO6" s="131"/>
      <c r="CP6" s="131"/>
      <c r="CQ6" s="131"/>
      <c r="CR6" s="131"/>
      <c r="CS6" s="131"/>
      <c r="CT6" s="131"/>
      <c r="CU6" s="131"/>
      <c r="CV6" s="131"/>
      <c r="CW6" s="131"/>
      <c r="CX6" s="131"/>
      <c r="CY6" s="131"/>
      <c r="CZ6" s="131"/>
      <c r="DA6" s="131"/>
      <c r="DB6" s="131"/>
      <c r="DC6" s="131"/>
      <c r="DD6" s="131"/>
      <c r="DE6" s="131"/>
      <c r="DF6" s="131"/>
      <c r="DG6" s="131"/>
      <c r="DH6" s="131"/>
      <c r="DI6" s="131"/>
      <c r="DJ6" s="131"/>
      <c r="DK6" s="131"/>
      <c r="DL6" s="131"/>
      <c r="DM6" s="131"/>
      <c r="DN6" s="131"/>
      <c r="DO6" s="131"/>
      <c r="DP6" s="131"/>
      <c r="DQ6" s="131"/>
      <c r="DR6" s="131"/>
      <c r="DS6" s="131"/>
      <c r="DT6" s="131"/>
      <c r="DU6" s="131"/>
      <c r="DV6" s="131"/>
      <c r="DW6" s="131"/>
      <c r="DX6" s="131"/>
      <c r="DY6" s="131"/>
      <c r="DZ6" s="131"/>
      <c r="EA6" s="131"/>
      <c r="EB6" s="131"/>
      <c r="EC6" s="132"/>
    </row>
    <row r="7" spans="1:137" ht="15.75" x14ac:dyDescent="0.25">
      <c r="A7" s="133"/>
      <c r="B7" s="134"/>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521" t="s">
        <v>503</v>
      </c>
      <c r="AS7" s="522"/>
      <c r="AT7" s="522"/>
      <c r="AU7" s="522"/>
      <c r="AV7" s="522"/>
      <c r="AW7" s="522"/>
      <c r="AX7" s="522"/>
      <c r="AY7" s="522"/>
      <c r="AZ7" s="522"/>
      <c r="BA7" s="522"/>
      <c r="BB7" s="522"/>
      <c r="BC7" s="522"/>
      <c r="BD7" s="522"/>
      <c r="BE7" s="522"/>
      <c r="BF7" s="522"/>
      <c r="BG7" s="522"/>
      <c r="BH7" s="522"/>
      <c r="BI7" s="522"/>
      <c r="BJ7" s="522"/>
      <c r="BK7" s="522"/>
      <c r="BL7" s="522"/>
      <c r="BM7" s="522"/>
      <c r="BN7" s="522"/>
      <c r="BO7" s="522"/>
      <c r="BP7" s="522"/>
      <c r="BQ7" s="522"/>
      <c r="BR7" s="522"/>
      <c r="BS7" s="522"/>
      <c r="BT7" s="522"/>
      <c r="BU7" s="522"/>
      <c r="BV7" s="522"/>
      <c r="BW7" s="522"/>
      <c r="BX7" s="522"/>
      <c r="BY7" s="522"/>
      <c r="BZ7" s="522"/>
      <c r="CA7" s="522"/>
      <c r="CB7" s="522"/>
      <c r="CC7" s="522"/>
      <c r="CD7" s="522"/>
      <c r="CE7" s="522"/>
      <c r="CF7" s="522"/>
      <c r="CG7" s="522"/>
      <c r="CH7" s="522"/>
      <c r="CI7" s="522"/>
      <c r="CJ7" s="522"/>
      <c r="CK7" s="522"/>
      <c r="CL7" s="522"/>
      <c r="CM7" s="522"/>
      <c r="CN7" s="522"/>
      <c r="CO7" s="522"/>
      <c r="CP7" s="522"/>
      <c r="CQ7" s="522"/>
      <c r="CR7" s="522"/>
      <c r="CS7" s="522"/>
      <c r="CT7" s="522"/>
      <c r="CU7" s="135"/>
      <c r="CV7" s="135"/>
      <c r="CW7" s="135"/>
      <c r="CX7" s="135"/>
      <c r="CY7" s="135"/>
      <c r="CZ7" s="135"/>
      <c r="DA7" s="135"/>
      <c r="DB7" s="135"/>
      <c r="DC7" s="135"/>
      <c r="DD7" s="135"/>
      <c r="DE7" s="135"/>
      <c r="DF7" s="135"/>
      <c r="DG7" s="135"/>
      <c r="DH7" s="135"/>
      <c r="DI7" s="135"/>
      <c r="DJ7" s="135"/>
      <c r="DK7" s="135"/>
      <c r="DL7" s="135"/>
      <c r="DM7" s="135"/>
      <c r="DN7" s="135"/>
      <c r="DO7" s="135"/>
      <c r="DP7" s="135"/>
      <c r="DQ7" s="135"/>
      <c r="DR7" s="135"/>
      <c r="DS7" s="135"/>
      <c r="DT7" s="135"/>
      <c r="DU7" s="135"/>
      <c r="DV7" s="135"/>
      <c r="DW7" s="135"/>
      <c r="DX7" s="135"/>
      <c r="DY7" s="135"/>
      <c r="DZ7" s="135"/>
      <c r="EA7" s="134"/>
      <c r="EB7" s="134"/>
      <c r="EC7" s="136"/>
      <c r="EF7" s="137" t="s">
        <v>514</v>
      </c>
    </row>
    <row r="8" spans="1:137" ht="14.25" customHeight="1" x14ac:dyDescent="0.2">
      <c r="A8" s="138"/>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139"/>
      <c r="EB8" s="139"/>
      <c r="EC8" s="140"/>
    </row>
    <row r="9" spans="1:137" ht="12.75" customHeight="1" x14ac:dyDescent="0.25">
      <c r="A9" s="138"/>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2"/>
      <c r="CN9" s="82"/>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139"/>
      <c r="EB9" s="139"/>
      <c r="EC9" s="140"/>
      <c r="EF9" s="137" t="s">
        <v>515</v>
      </c>
    </row>
    <row r="10" spans="1:137" ht="12.75" x14ac:dyDescent="0.2">
      <c r="A10" s="138"/>
      <c r="B10" s="82"/>
      <c r="C10" s="516" t="s">
        <v>504</v>
      </c>
      <c r="D10" s="517"/>
      <c r="E10" s="517"/>
      <c r="F10" s="517"/>
      <c r="G10" s="517"/>
      <c r="H10" s="517"/>
      <c r="I10" s="517"/>
      <c r="J10" s="517"/>
      <c r="K10" s="517"/>
      <c r="L10" s="517"/>
      <c r="M10" s="517"/>
      <c r="N10" s="518"/>
      <c r="O10" s="141"/>
      <c r="P10" s="83"/>
      <c r="Q10" s="83"/>
      <c r="R10" s="83"/>
      <c r="S10" s="83"/>
      <c r="T10" s="83"/>
      <c r="U10" s="516" t="s">
        <v>537</v>
      </c>
      <c r="V10" s="519"/>
      <c r="W10" s="519"/>
      <c r="X10" s="519"/>
      <c r="Y10" s="519"/>
      <c r="Z10" s="519"/>
      <c r="AA10" s="519"/>
      <c r="AB10" s="519"/>
      <c r="AC10" s="519"/>
      <c r="AD10" s="520"/>
      <c r="AE10" s="83"/>
      <c r="AF10" s="83"/>
      <c r="AG10" s="83"/>
      <c r="AH10" s="83"/>
      <c r="AI10" s="83"/>
      <c r="AJ10" s="83"/>
      <c r="AK10" s="83"/>
      <c r="AL10" s="516" t="s">
        <v>238</v>
      </c>
      <c r="AM10" s="517"/>
      <c r="AN10" s="517"/>
      <c r="AO10" s="517"/>
      <c r="AP10" s="517"/>
      <c r="AQ10" s="517"/>
      <c r="AR10" s="517"/>
      <c r="AS10" s="517"/>
      <c r="AT10" s="517"/>
      <c r="AU10" s="518"/>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139"/>
      <c r="BW10" s="139"/>
      <c r="BX10" s="139"/>
      <c r="BY10" s="139"/>
      <c r="BZ10" s="139"/>
      <c r="CA10" s="139"/>
      <c r="CB10" s="139"/>
      <c r="CC10" s="139"/>
      <c r="CD10" s="139"/>
      <c r="CE10" s="139"/>
      <c r="CF10" s="139"/>
      <c r="CG10" s="139"/>
      <c r="CH10" s="139"/>
      <c r="CI10" s="139"/>
      <c r="CJ10" s="139"/>
      <c r="CK10" s="139"/>
      <c r="CL10" s="139"/>
      <c r="CM10" s="82"/>
      <c r="CN10" s="516" t="s">
        <v>504</v>
      </c>
      <c r="CO10" s="517"/>
      <c r="CP10" s="517"/>
      <c r="CQ10" s="517"/>
      <c r="CR10" s="517"/>
      <c r="CS10" s="517"/>
      <c r="CT10" s="517"/>
      <c r="CU10" s="517"/>
      <c r="CV10" s="517"/>
      <c r="CW10" s="517"/>
      <c r="CX10" s="517"/>
      <c r="CY10" s="517"/>
      <c r="CZ10" s="518"/>
      <c r="DA10" s="83"/>
      <c r="DB10" s="83"/>
      <c r="DC10" s="83"/>
      <c r="DD10" s="516" t="s">
        <v>537</v>
      </c>
      <c r="DE10" s="517"/>
      <c r="DF10" s="517"/>
      <c r="DG10" s="517"/>
      <c r="DH10" s="517"/>
      <c r="DI10" s="517"/>
      <c r="DJ10" s="517"/>
      <c r="DK10" s="517"/>
      <c r="DL10" s="517"/>
      <c r="DM10" s="517"/>
      <c r="DN10" s="518"/>
      <c r="DO10" s="141"/>
      <c r="DP10" s="141"/>
      <c r="DQ10" s="141"/>
      <c r="DR10" s="141"/>
      <c r="DS10" s="516" t="s">
        <v>238</v>
      </c>
      <c r="DT10" s="519"/>
      <c r="DU10" s="519"/>
      <c r="DV10" s="519"/>
      <c r="DW10" s="519"/>
      <c r="DX10" s="519"/>
      <c r="DY10" s="519"/>
      <c r="DZ10" s="519"/>
      <c r="EA10" s="519"/>
      <c r="EB10" s="520"/>
      <c r="EC10" s="140"/>
    </row>
    <row r="11" spans="1:137" ht="14.25" customHeight="1" x14ac:dyDescent="0.25">
      <c r="A11" s="138"/>
      <c r="B11" s="82"/>
      <c r="C11" s="82"/>
      <c r="D11" s="139"/>
      <c r="E11" s="139"/>
      <c r="F11" s="139"/>
      <c r="G11" s="139"/>
      <c r="H11" s="139"/>
      <c r="I11" s="139"/>
      <c r="J11" s="139"/>
      <c r="K11" s="139"/>
      <c r="L11" s="139"/>
      <c r="M11" s="139"/>
      <c r="N11" s="139"/>
      <c r="O11" s="139"/>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c r="CN11" s="82"/>
      <c r="CO11" s="82"/>
      <c r="CP11" s="82"/>
      <c r="CQ11" s="82"/>
      <c r="CR11" s="82"/>
      <c r="CS11" s="82"/>
      <c r="CT11" s="82"/>
      <c r="CU11" s="82"/>
      <c r="CV11" s="82"/>
      <c r="CW11" s="82"/>
      <c r="CX11" s="82"/>
      <c r="CY11" s="82"/>
      <c r="CZ11" s="82"/>
      <c r="DA11" s="82"/>
      <c r="DB11" s="82"/>
      <c r="DC11" s="82"/>
      <c r="DD11" s="82"/>
      <c r="DE11" s="139"/>
      <c r="DF11" s="139"/>
      <c r="DG11" s="139"/>
      <c r="DH11" s="139"/>
      <c r="DI11" s="139"/>
      <c r="DJ11" s="139"/>
      <c r="DK11" s="139"/>
      <c r="DL11" s="139"/>
      <c r="DM11" s="139"/>
      <c r="DN11" s="139"/>
      <c r="DO11" s="139"/>
      <c r="DP11" s="82"/>
      <c r="DQ11" s="82"/>
      <c r="DR11" s="139"/>
      <c r="DS11" s="139"/>
      <c r="DT11" s="139"/>
      <c r="DU11" s="139"/>
      <c r="DV11" s="139"/>
      <c r="DW11" s="139"/>
      <c r="DX11" s="139"/>
      <c r="DY11" s="139"/>
      <c r="DZ11" s="139"/>
      <c r="EA11" s="139"/>
      <c r="EB11" s="139"/>
      <c r="EC11" s="140"/>
      <c r="EF11" s="137" t="s">
        <v>246</v>
      </c>
    </row>
    <row r="12" spans="1:137" ht="15.95" customHeight="1" x14ac:dyDescent="0.2">
      <c r="A12" s="138"/>
      <c r="B12" s="82"/>
      <c r="C12" s="82"/>
      <c r="D12" s="139"/>
      <c r="E12" s="139"/>
      <c r="F12" s="139"/>
      <c r="G12" s="139"/>
      <c r="H12" s="139"/>
      <c r="I12" s="139"/>
      <c r="J12" s="139"/>
      <c r="K12" s="139"/>
      <c r="L12" s="139"/>
      <c r="M12" s="139"/>
      <c r="N12" s="139"/>
      <c r="O12" s="139"/>
      <c r="P12" s="82"/>
      <c r="Q12" s="82"/>
      <c r="R12" s="82"/>
      <c r="S12" s="82"/>
      <c r="T12" s="82"/>
      <c r="U12" s="139"/>
      <c r="V12" s="139"/>
      <c r="W12" s="139"/>
      <c r="X12" s="139"/>
      <c r="Y12" s="139"/>
      <c r="Z12" s="139"/>
      <c r="AA12" s="139"/>
      <c r="AB12" s="139"/>
      <c r="AC12" s="139"/>
      <c r="AD12" s="139"/>
      <c r="AE12" s="142"/>
      <c r="AF12" s="82"/>
      <c r="AG12" s="82"/>
      <c r="AH12" s="82"/>
      <c r="AI12" s="82"/>
      <c r="AJ12" s="82"/>
      <c r="AK12" s="82"/>
      <c r="AL12" s="82"/>
      <c r="AM12" s="139"/>
      <c r="AN12" s="139"/>
      <c r="AO12" s="139"/>
      <c r="AP12" s="139"/>
      <c r="AQ12" s="139"/>
      <c r="AR12" s="139"/>
      <c r="AS12" s="139"/>
      <c r="AT12" s="139"/>
      <c r="AU12" s="139"/>
      <c r="AV12" s="139"/>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139"/>
      <c r="BW12" s="139"/>
      <c r="BX12" s="139"/>
      <c r="BY12" s="139"/>
      <c r="BZ12" s="139"/>
      <c r="CA12" s="139"/>
      <c r="CB12" s="139"/>
      <c r="CC12" s="139"/>
      <c r="CD12" s="139"/>
      <c r="CE12" s="139"/>
      <c r="CF12" s="139"/>
      <c r="CG12" s="139"/>
      <c r="CH12" s="139"/>
      <c r="CI12" s="139"/>
      <c r="CJ12" s="82"/>
      <c r="CK12" s="82"/>
      <c r="CL12" s="82"/>
      <c r="CM12" s="82"/>
      <c r="CN12" s="139"/>
      <c r="CO12" s="139"/>
      <c r="CP12" s="139"/>
      <c r="CQ12" s="139"/>
      <c r="CR12" s="139"/>
      <c r="CS12" s="139"/>
      <c r="CT12" s="139"/>
      <c r="CU12" s="139"/>
      <c r="CV12" s="139"/>
      <c r="CW12" s="139"/>
      <c r="CX12" s="139"/>
      <c r="CY12" s="139"/>
      <c r="CZ12" s="139"/>
      <c r="DA12" s="139"/>
      <c r="DB12" s="82"/>
      <c r="DC12" s="82"/>
      <c r="DD12" s="82"/>
      <c r="DE12" s="139"/>
      <c r="DF12" s="139"/>
      <c r="DG12" s="139"/>
      <c r="DH12" s="139"/>
      <c r="DI12" s="139"/>
      <c r="DJ12" s="139"/>
      <c r="DK12" s="139"/>
      <c r="DL12" s="139"/>
      <c r="DM12" s="139"/>
      <c r="DN12" s="139"/>
      <c r="DO12" s="139"/>
      <c r="DP12" s="139"/>
      <c r="DQ12" s="139"/>
      <c r="DR12" s="139"/>
      <c r="DS12" s="82"/>
      <c r="DT12" s="82"/>
      <c r="DU12" s="82"/>
      <c r="DV12" s="82"/>
      <c r="DW12" s="82"/>
      <c r="DX12" s="82"/>
      <c r="DY12" s="82"/>
      <c r="DZ12" s="82"/>
      <c r="EA12" s="139"/>
      <c r="EB12" s="139"/>
      <c r="EC12" s="140"/>
    </row>
    <row r="13" spans="1:137" x14ac:dyDescent="0.2">
      <c r="A13" s="138"/>
      <c r="B13" s="82"/>
      <c r="C13" s="82"/>
      <c r="D13" s="82"/>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c r="BY13" s="82"/>
      <c r="BZ13" s="82"/>
      <c r="CA13" s="82"/>
      <c r="CB13" s="82"/>
      <c r="CC13" s="82"/>
      <c r="CD13" s="82"/>
      <c r="CE13" s="82"/>
      <c r="CF13" s="82"/>
      <c r="CG13" s="82"/>
      <c r="CH13" s="82"/>
      <c r="CI13" s="82"/>
      <c r="CJ13" s="82"/>
      <c r="CK13" s="82"/>
      <c r="CL13" s="82"/>
      <c r="CM13" s="82"/>
      <c r="CN13" s="82"/>
      <c r="CO13" s="82"/>
      <c r="CP13" s="82"/>
      <c r="CQ13" s="82"/>
      <c r="CR13" s="82"/>
      <c r="CS13" s="82"/>
      <c r="CT13" s="82"/>
      <c r="CU13" s="82"/>
      <c r="CV13" s="82"/>
      <c r="CW13" s="82"/>
      <c r="CX13" s="82"/>
      <c r="CY13" s="82"/>
      <c r="CZ13" s="82"/>
      <c r="DA13" s="82"/>
      <c r="DB13" s="82"/>
      <c r="DC13" s="82"/>
      <c r="DD13" s="82"/>
      <c r="DE13" s="82"/>
      <c r="DF13" s="82"/>
      <c r="DG13" s="82"/>
      <c r="DH13" s="82"/>
      <c r="DI13" s="82"/>
      <c r="DJ13" s="82"/>
      <c r="DK13" s="82"/>
      <c r="DL13" s="82"/>
      <c r="DM13" s="82"/>
      <c r="DN13" s="82"/>
      <c r="DO13" s="82"/>
      <c r="DP13" s="82"/>
      <c r="DQ13" s="82"/>
      <c r="DR13" s="82"/>
      <c r="DS13" s="82"/>
      <c r="DT13" s="82"/>
      <c r="DU13" s="82"/>
      <c r="DV13" s="82"/>
      <c r="DW13" s="82"/>
      <c r="DX13" s="82"/>
      <c r="DY13" s="82"/>
      <c r="DZ13" s="82"/>
      <c r="EA13" s="139"/>
      <c r="EB13" s="139"/>
      <c r="EC13" s="140"/>
    </row>
    <row r="14" spans="1:137" x14ac:dyDescent="0.2">
      <c r="A14" s="138"/>
      <c r="B14" s="82"/>
      <c r="C14" s="82"/>
      <c r="D14" s="82"/>
      <c r="E14" s="82"/>
      <c r="F14" s="82"/>
      <c r="G14" s="82"/>
      <c r="H14" s="82"/>
      <c r="I14" s="82"/>
      <c r="J14" s="82"/>
      <c r="K14" s="82"/>
      <c r="L14" s="82"/>
      <c r="M14" s="82"/>
      <c r="N14" s="82"/>
      <c r="O14" s="85"/>
      <c r="P14" s="85"/>
      <c r="Q14" s="85"/>
      <c r="R14" s="85"/>
      <c r="S14" s="85"/>
      <c r="T14" s="85"/>
      <c r="U14" s="85"/>
      <c r="V14" s="85"/>
      <c r="W14" s="85"/>
      <c r="X14" s="85"/>
      <c r="Y14" s="85"/>
      <c r="Z14" s="85"/>
      <c r="AA14" s="84"/>
      <c r="AB14" s="84"/>
      <c r="AC14" s="84"/>
      <c r="AD14" s="84"/>
      <c r="AE14" s="84"/>
      <c r="AF14" s="85"/>
      <c r="AG14" s="85"/>
      <c r="AH14" s="85"/>
      <c r="AI14" s="85"/>
      <c r="AJ14" s="85"/>
      <c r="AK14" s="85"/>
      <c r="AL14" s="85"/>
      <c r="AM14" s="85"/>
      <c r="AN14" s="85"/>
      <c r="AO14" s="85"/>
      <c r="AP14" s="85"/>
      <c r="AQ14" s="85"/>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c r="CC14" s="82"/>
      <c r="CD14" s="82"/>
      <c r="CE14" s="82"/>
      <c r="CF14" s="82"/>
      <c r="CG14" s="82"/>
      <c r="CH14" s="82"/>
      <c r="CI14" s="82"/>
      <c r="CJ14" s="82"/>
      <c r="CK14" s="82"/>
      <c r="CL14" s="82"/>
      <c r="CM14" s="82"/>
      <c r="CN14" s="82"/>
      <c r="CO14" s="82"/>
      <c r="CP14" s="82"/>
      <c r="CQ14" s="85"/>
      <c r="CR14" s="85"/>
      <c r="CS14" s="85"/>
      <c r="CT14" s="85"/>
      <c r="CU14" s="85"/>
      <c r="CV14" s="85"/>
      <c r="CW14" s="85"/>
      <c r="CX14" s="85"/>
      <c r="CY14" s="85"/>
      <c r="CZ14" s="85"/>
      <c r="DA14" s="85"/>
      <c r="DB14" s="82"/>
      <c r="DC14" s="82"/>
      <c r="DD14" s="82"/>
      <c r="DE14" s="82"/>
      <c r="DF14" s="82"/>
      <c r="DG14" s="82"/>
      <c r="DH14" s="82"/>
      <c r="DI14" s="82"/>
      <c r="DJ14" s="82"/>
      <c r="DK14" s="82"/>
      <c r="DL14" s="82"/>
      <c r="DM14" s="82"/>
      <c r="DN14" s="82"/>
      <c r="DO14" s="82"/>
      <c r="DP14" s="82"/>
      <c r="DQ14" s="82"/>
      <c r="DR14" s="82"/>
      <c r="DS14" s="82"/>
      <c r="DT14" s="82"/>
      <c r="DU14" s="82"/>
      <c r="DV14" s="82"/>
      <c r="DW14" s="82"/>
      <c r="DX14" s="82"/>
      <c r="DY14" s="82"/>
      <c r="DZ14" s="82"/>
      <c r="EA14" s="139"/>
      <c r="EB14" s="139"/>
      <c r="EC14" s="140"/>
    </row>
    <row r="15" spans="1:137" x14ac:dyDescent="0.2">
      <c r="A15" s="138"/>
      <c r="B15" s="82"/>
      <c r="C15" s="82"/>
      <c r="D15" s="82"/>
      <c r="E15" s="82"/>
      <c r="F15" s="82"/>
      <c r="G15" s="82"/>
      <c r="H15" s="82"/>
      <c r="I15" s="82"/>
      <c r="J15" s="82"/>
      <c r="K15" s="82"/>
      <c r="L15" s="82"/>
      <c r="M15" s="82"/>
      <c r="N15" s="82"/>
      <c r="O15" s="82"/>
      <c r="P15" s="82"/>
      <c r="Q15" s="82"/>
      <c r="R15" s="82"/>
      <c r="S15" s="82"/>
      <c r="T15" s="82"/>
      <c r="U15" s="82"/>
      <c r="V15" s="139"/>
      <c r="W15" s="139"/>
      <c r="X15" s="139"/>
      <c r="Y15" s="139"/>
      <c r="Z15" s="139"/>
      <c r="AA15" s="139"/>
      <c r="AB15" s="139"/>
      <c r="AC15" s="139"/>
      <c r="AD15" s="139"/>
      <c r="AE15" s="139"/>
      <c r="AF15" s="139"/>
      <c r="AG15" s="139"/>
      <c r="AH15" s="139"/>
      <c r="AI15" s="139"/>
      <c r="AJ15" s="139"/>
      <c r="AK15" s="139"/>
      <c r="AL15" s="139"/>
      <c r="AM15" s="139"/>
      <c r="AN15" s="139"/>
      <c r="AO15" s="139"/>
      <c r="AP15" s="139"/>
      <c r="AQ15" s="139"/>
      <c r="AR15" s="139"/>
      <c r="AS15" s="139"/>
      <c r="AT15" s="139"/>
      <c r="AU15" s="139"/>
      <c r="AV15" s="139"/>
      <c r="AW15" s="139"/>
      <c r="AX15" s="139"/>
      <c r="AY15" s="139"/>
      <c r="AZ15" s="139"/>
      <c r="BA15" s="139"/>
      <c r="BB15" s="139"/>
      <c r="BC15" s="139"/>
      <c r="BD15" s="139"/>
      <c r="BE15" s="139"/>
      <c r="BF15" s="139"/>
      <c r="BG15" s="139"/>
      <c r="BH15" s="139"/>
      <c r="BI15" s="139"/>
      <c r="BJ15" s="139"/>
      <c r="BK15" s="139"/>
      <c r="BL15" s="139"/>
      <c r="BM15" s="139"/>
      <c r="BN15" s="139"/>
      <c r="BO15" s="139"/>
      <c r="BP15" s="139"/>
      <c r="BQ15" s="139"/>
      <c r="BR15" s="139"/>
      <c r="BS15" s="82"/>
      <c r="BT15" s="82"/>
      <c r="BU15" s="82"/>
      <c r="BV15" s="82"/>
      <c r="BW15" s="82"/>
      <c r="BX15" s="82"/>
      <c r="BY15" s="85"/>
      <c r="BZ15" s="85"/>
      <c r="CA15" s="85"/>
      <c r="CB15" s="85"/>
      <c r="CC15" s="85"/>
      <c r="CD15" s="85"/>
      <c r="CE15" s="85"/>
      <c r="CF15" s="85"/>
      <c r="CG15" s="85"/>
      <c r="CH15" s="85"/>
      <c r="CI15" s="85"/>
      <c r="CJ15" s="85"/>
      <c r="CK15" s="85"/>
      <c r="CL15" s="82"/>
      <c r="CM15" s="82"/>
      <c r="CN15" s="82"/>
      <c r="CO15" s="82"/>
      <c r="CP15" s="85"/>
      <c r="CQ15" s="85"/>
      <c r="CR15" s="85"/>
      <c r="CS15" s="85"/>
      <c r="CT15" s="85"/>
      <c r="CU15" s="85"/>
      <c r="CV15" s="85"/>
      <c r="CW15" s="85"/>
      <c r="CX15" s="85"/>
      <c r="CY15" s="85"/>
      <c r="CZ15" s="85"/>
      <c r="DA15" s="85"/>
      <c r="DB15" s="85"/>
      <c r="DC15" s="82"/>
      <c r="DD15" s="82"/>
      <c r="DE15" s="82"/>
      <c r="DF15" s="82"/>
      <c r="DG15" s="82"/>
      <c r="DH15" s="82"/>
      <c r="DI15" s="82"/>
      <c r="DJ15" s="82"/>
      <c r="DK15" s="85"/>
      <c r="DL15" s="85"/>
      <c r="DM15" s="85"/>
      <c r="DN15" s="85"/>
      <c r="DO15" s="85"/>
      <c r="DP15" s="85"/>
      <c r="DQ15" s="85"/>
      <c r="DR15" s="85"/>
      <c r="DS15" s="85"/>
      <c r="DT15" s="85"/>
      <c r="DU15" s="85"/>
      <c r="DV15" s="85"/>
      <c r="DW15" s="85"/>
      <c r="DX15" s="82"/>
      <c r="DY15" s="82"/>
      <c r="DZ15" s="82"/>
      <c r="EA15" s="139"/>
      <c r="EB15" s="139"/>
      <c r="EC15" s="140"/>
    </row>
    <row r="16" spans="1:137" x14ac:dyDescent="0.2">
      <c r="A16" s="138"/>
      <c r="B16" s="82"/>
      <c r="C16" s="82"/>
      <c r="D16" s="82"/>
      <c r="E16" s="82"/>
      <c r="F16" s="82"/>
      <c r="G16" s="82"/>
      <c r="H16" s="82"/>
      <c r="I16" s="82"/>
      <c r="J16" s="86"/>
      <c r="K16" s="82"/>
      <c r="L16" s="82"/>
      <c r="M16" s="82"/>
      <c r="N16" s="82"/>
      <c r="O16" s="82"/>
      <c r="P16" s="82"/>
      <c r="Q16" s="85"/>
      <c r="R16" s="85"/>
      <c r="S16" s="85"/>
      <c r="T16" s="85"/>
      <c r="U16" s="85"/>
      <c r="V16" s="85"/>
      <c r="W16" s="85"/>
      <c r="X16" s="85"/>
      <c r="Y16" s="85"/>
      <c r="Z16" s="85"/>
      <c r="AA16" s="85"/>
      <c r="AB16" s="85"/>
      <c r="AC16" s="82"/>
      <c r="AD16" s="82"/>
      <c r="AE16" s="82"/>
      <c r="AF16" s="82"/>
      <c r="AG16" s="82"/>
      <c r="AH16" s="85"/>
      <c r="AI16" s="85"/>
      <c r="AJ16" s="85"/>
      <c r="AK16" s="85"/>
      <c r="AL16" s="85"/>
      <c r="AM16" s="85"/>
      <c r="AN16" s="85"/>
      <c r="AO16" s="85"/>
      <c r="AP16" s="85"/>
      <c r="AQ16" s="85"/>
      <c r="AR16" s="85"/>
      <c r="AS16" s="85"/>
      <c r="AT16" s="85"/>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c r="CC16" s="82"/>
      <c r="CD16" s="82"/>
      <c r="CE16" s="82"/>
      <c r="CF16" s="82"/>
      <c r="CG16" s="82"/>
      <c r="CH16" s="82"/>
      <c r="CI16" s="82"/>
      <c r="CJ16" s="82"/>
      <c r="CK16" s="82"/>
      <c r="CL16" s="82"/>
      <c r="CM16" s="82"/>
      <c r="CN16" s="82"/>
      <c r="CO16" s="85"/>
      <c r="CP16" s="85"/>
      <c r="CQ16" s="85"/>
      <c r="CR16" s="85"/>
      <c r="CS16" s="85"/>
      <c r="CT16" s="85"/>
      <c r="CU16" s="85"/>
      <c r="CV16" s="85"/>
      <c r="CW16" s="85"/>
      <c r="CX16" s="85"/>
      <c r="CY16" s="85"/>
      <c r="CZ16" s="85"/>
      <c r="DA16" s="85"/>
      <c r="DB16" s="85"/>
      <c r="DC16" s="82"/>
      <c r="DD16" s="82"/>
      <c r="DE16" s="82"/>
      <c r="DF16" s="82"/>
      <c r="DG16" s="82"/>
      <c r="DH16" s="82"/>
      <c r="DI16" s="82"/>
      <c r="DJ16" s="82"/>
      <c r="DK16" s="82"/>
      <c r="DL16" s="82"/>
      <c r="DM16" s="82"/>
      <c r="DN16" s="82"/>
      <c r="DO16" s="82"/>
      <c r="DP16" s="82"/>
      <c r="DQ16" s="82"/>
      <c r="DR16" s="82"/>
      <c r="DS16" s="82"/>
      <c r="DT16" s="82"/>
      <c r="DU16" s="82"/>
      <c r="DV16" s="82"/>
      <c r="DW16" s="82"/>
      <c r="DX16" s="82"/>
      <c r="DY16" s="82"/>
      <c r="DZ16" s="82"/>
      <c r="EA16" s="139"/>
      <c r="EB16" s="139"/>
      <c r="EC16" s="140"/>
    </row>
    <row r="17" spans="1:133" x14ac:dyDescent="0.2">
      <c r="A17" s="138"/>
      <c r="B17" s="82"/>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5"/>
      <c r="BY17" s="85"/>
      <c r="BZ17" s="85"/>
      <c r="CA17" s="85"/>
      <c r="CB17" s="85"/>
      <c r="CC17" s="85"/>
      <c r="CD17" s="85"/>
      <c r="CE17" s="85"/>
      <c r="CF17" s="85"/>
      <c r="CG17" s="85"/>
      <c r="CH17" s="85"/>
      <c r="CI17" s="85"/>
      <c r="CJ17" s="82"/>
      <c r="CK17" s="82"/>
      <c r="CL17" s="82"/>
      <c r="CM17" s="82"/>
      <c r="CN17" s="85"/>
      <c r="CO17" s="85"/>
      <c r="CP17" s="85"/>
      <c r="CQ17" s="85"/>
      <c r="CR17" s="85"/>
      <c r="CS17" s="85"/>
      <c r="CT17" s="85"/>
      <c r="CU17" s="85"/>
      <c r="CV17" s="85"/>
      <c r="CW17" s="85"/>
      <c r="CX17" s="85"/>
      <c r="CY17" s="85"/>
      <c r="CZ17" s="85"/>
      <c r="DA17" s="85"/>
      <c r="DB17" s="85"/>
      <c r="DC17" s="85"/>
      <c r="DD17" s="85"/>
      <c r="DE17" s="85"/>
      <c r="DF17" s="82"/>
      <c r="DG17" s="82"/>
      <c r="DH17" s="82"/>
      <c r="DI17" s="82"/>
      <c r="DJ17" s="85"/>
      <c r="DK17" s="85"/>
      <c r="DL17" s="85"/>
      <c r="DM17" s="85"/>
      <c r="DN17" s="85"/>
      <c r="DO17" s="85"/>
      <c r="DP17" s="85"/>
      <c r="DQ17" s="85"/>
      <c r="DR17" s="85"/>
      <c r="DS17" s="85"/>
      <c r="DT17" s="85"/>
      <c r="DU17" s="85"/>
      <c r="DV17" s="85"/>
      <c r="DW17" s="85"/>
      <c r="DX17" s="85"/>
      <c r="DY17" s="85"/>
      <c r="DZ17" s="82"/>
      <c r="EA17" s="139"/>
      <c r="EB17" s="139"/>
      <c r="EC17" s="140"/>
    </row>
    <row r="18" spans="1:133" x14ac:dyDescent="0.2">
      <c r="A18" s="138"/>
      <c r="B18" s="82"/>
      <c r="C18" s="82"/>
      <c r="D18" s="85"/>
      <c r="E18" s="85"/>
      <c r="F18" s="85"/>
      <c r="G18" s="85"/>
      <c r="H18" s="85"/>
      <c r="I18" s="85"/>
      <c r="J18" s="85"/>
      <c r="K18" s="85"/>
      <c r="L18" s="85"/>
      <c r="M18" s="85"/>
      <c r="N18" s="85"/>
      <c r="O18" s="82"/>
      <c r="P18" s="82"/>
      <c r="Q18" s="82"/>
      <c r="R18" s="82"/>
      <c r="S18" s="85"/>
      <c r="T18" s="85"/>
      <c r="U18" s="85"/>
      <c r="V18" s="85"/>
      <c r="W18" s="85"/>
      <c r="X18" s="85"/>
      <c r="Y18" s="85"/>
      <c r="Z18" s="85"/>
      <c r="AA18" s="85"/>
      <c r="AB18" s="85"/>
      <c r="AC18" s="85"/>
      <c r="AD18" s="85"/>
      <c r="AE18" s="82"/>
      <c r="AF18" s="82"/>
      <c r="AG18" s="82"/>
      <c r="AH18" s="82"/>
      <c r="AI18" s="82"/>
      <c r="AJ18" s="85"/>
      <c r="AK18" s="85"/>
      <c r="AL18" s="85"/>
      <c r="AM18" s="85"/>
      <c r="AN18" s="85"/>
      <c r="AO18" s="85"/>
      <c r="AP18" s="85"/>
      <c r="AQ18" s="85"/>
      <c r="AR18" s="85"/>
      <c r="AS18" s="85"/>
      <c r="AT18" s="85"/>
      <c r="AU18" s="85"/>
      <c r="AV18" s="85"/>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c r="CQ18" s="82"/>
      <c r="CR18" s="82"/>
      <c r="CS18" s="82"/>
      <c r="CT18" s="82"/>
      <c r="CU18" s="82"/>
      <c r="CV18" s="82"/>
      <c r="CW18" s="82"/>
      <c r="CX18" s="82"/>
      <c r="CY18" s="82"/>
      <c r="CZ18" s="82"/>
      <c r="DA18" s="82"/>
      <c r="DB18" s="82"/>
      <c r="DC18" s="82"/>
      <c r="DD18" s="82"/>
      <c r="DE18" s="82"/>
      <c r="DF18" s="82"/>
      <c r="DG18" s="82"/>
      <c r="DH18" s="82"/>
      <c r="DI18" s="82"/>
      <c r="DJ18" s="82"/>
      <c r="DK18" s="82"/>
      <c r="DL18" s="82"/>
      <c r="DM18" s="82"/>
      <c r="DN18" s="82"/>
      <c r="DO18" s="82"/>
      <c r="DP18" s="82"/>
      <c r="DQ18" s="82"/>
      <c r="DR18" s="82"/>
      <c r="DS18" s="82"/>
      <c r="DT18" s="82"/>
      <c r="DU18" s="82"/>
      <c r="DV18" s="82"/>
      <c r="DW18" s="82"/>
      <c r="DX18" s="82"/>
      <c r="DY18" s="82"/>
      <c r="DZ18" s="82"/>
      <c r="EA18" s="139"/>
      <c r="EB18" s="139"/>
      <c r="EC18" s="140"/>
    </row>
    <row r="19" spans="1:133" x14ac:dyDescent="0.2">
      <c r="A19" s="138"/>
      <c r="B19" s="82"/>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5"/>
      <c r="BW19" s="85"/>
      <c r="BX19" s="85"/>
      <c r="BY19" s="85"/>
      <c r="BZ19" s="85"/>
      <c r="CA19" s="85"/>
      <c r="CB19" s="85"/>
      <c r="CC19" s="85"/>
      <c r="CD19" s="85"/>
      <c r="CE19" s="85"/>
      <c r="CF19" s="85"/>
      <c r="CG19" s="85"/>
      <c r="CH19" s="85"/>
      <c r="CI19" s="82"/>
      <c r="CJ19" s="82"/>
      <c r="CK19" s="82"/>
      <c r="CL19" s="82"/>
      <c r="CM19" s="85"/>
      <c r="CN19" s="85"/>
      <c r="CO19" s="85"/>
      <c r="CP19" s="85"/>
      <c r="CQ19" s="85"/>
      <c r="CR19" s="85"/>
      <c r="CS19" s="85"/>
      <c r="CT19" s="85"/>
      <c r="CU19" s="85"/>
      <c r="CV19" s="85"/>
      <c r="CW19" s="85"/>
      <c r="CX19" s="85"/>
      <c r="CY19" s="85"/>
      <c r="CZ19" s="85"/>
      <c r="DA19" s="85"/>
      <c r="DB19" s="82"/>
      <c r="DC19" s="82"/>
      <c r="DD19" s="82"/>
      <c r="DE19" s="82"/>
      <c r="DF19" s="82"/>
      <c r="DG19" s="82"/>
      <c r="DH19" s="82"/>
      <c r="DI19" s="85"/>
      <c r="DJ19" s="85"/>
      <c r="DK19" s="85"/>
      <c r="DL19" s="85"/>
      <c r="DM19" s="85"/>
      <c r="DN19" s="85"/>
      <c r="DO19" s="85"/>
      <c r="DP19" s="85"/>
      <c r="DQ19" s="85"/>
      <c r="DR19" s="85"/>
      <c r="DS19" s="82"/>
      <c r="DT19" s="82"/>
      <c r="DU19" s="82"/>
      <c r="DV19" s="82"/>
      <c r="DW19" s="82"/>
      <c r="DX19" s="82"/>
      <c r="DY19" s="82"/>
      <c r="DZ19" s="82"/>
      <c r="EA19" s="139"/>
      <c r="EB19" s="139"/>
      <c r="EC19" s="140"/>
    </row>
    <row r="20" spans="1:133" x14ac:dyDescent="0.2">
      <c r="A20" s="138"/>
      <c r="B20" s="82"/>
      <c r="C20" s="82"/>
      <c r="D20" s="85"/>
      <c r="E20" s="85"/>
      <c r="F20" s="85"/>
      <c r="G20" s="85"/>
      <c r="H20" s="85"/>
      <c r="I20" s="85"/>
      <c r="J20" s="85"/>
      <c r="K20" s="85"/>
      <c r="L20" s="85"/>
      <c r="M20" s="85"/>
      <c r="N20" s="85"/>
      <c r="O20" s="85"/>
      <c r="P20" s="85"/>
      <c r="Q20" s="82"/>
      <c r="R20" s="82"/>
      <c r="S20" s="82"/>
      <c r="T20" s="82"/>
      <c r="U20" s="85"/>
      <c r="V20" s="85"/>
      <c r="W20" s="85"/>
      <c r="X20" s="85"/>
      <c r="Y20" s="85"/>
      <c r="Z20" s="85"/>
      <c r="AA20" s="85"/>
      <c r="AB20" s="85"/>
      <c r="AC20" s="85"/>
      <c r="AD20" s="85"/>
      <c r="AE20" s="85"/>
      <c r="AF20" s="85"/>
      <c r="AG20" s="82"/>
      <c r="AH20" s="82"/>
      <c r="AI20" s="82"/>
      <c r="AJ20" s="82"/>
      <c r="AK20" s="85"/>
      <c r="AL20" s="85"/>
      <c r="AM20" s="85"/>
      <c r="AN20" s="85"/>
      <c r="AO20" s="85"/>
      <c r="AP20" s="85"/>
      <c r="AQ20" s="85"/>
      <c r="AR20" s="85"/>
      <c r="AS20" s="85"/>
      <c r="AT20" s="85"/>
      <c r="AU20" s="85"/>
      <c r="AV20" s="85"/>
      <c r="AW20" s="85"/>
      <c r="AX20" s="85"/>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c r="BY20" s="82"/>
      <c r="BZ20" s="82"/>
      <c r="CA20" s="82"/>
      <c r="CB20" s="82"/>
      <c r="CC20" s="82"/>
      <c r="CD20" s="82"/>
      <c r="CE20" s="82"/>
      <c r="CF20" s="82"/>
      <c r="CG20" s="82"/>
      <c r="CH20" s="82"/>
      <c r="CI20" s="82"/>
      <c r="CJ20" s="82"/>
      <c r="CK20" s="82"/>
      <c r="CL20" s="82"/>
      <c r="CM20" s="82"/>
      <c r="CN20" s="82"/>
      <c r="CO20" s="82"/>
      <c r="CP20" s="82"/>
      <c r="CQ20" s="82"/>
      <c r="CR20" s="82"/>
      <c r="CS20" s="82"/>
      <c r="CT20" s="82"/>
      <c r="CU20" s="82"/>
      <c r="CV20" s="82"/>
      <c r="CW20" s="82"/>
      <c r="CX20" s="82"/>
      <c r="CY20" s="82"/>
      <c r="CZ20" s="82"/>
      <c r="DA20" s="82"/>
      <c r="DB20" s="82"/>
      <c r="DC20" s="82"/>
      <c r="DD20" s="82"/>
      <c r="DE20" s="82"/>
      <c r="DF20" s="82"/>
      <c r="DG20" s="82"/>
      <c r="DH20" s="82"/>
      <c r="DI20" s="82"/>
      <c r="DJ20" s="82"/>
      <c r="DK20" s="82"/>
      <c r="DL20" s="82"/>
      <c r="DM20" s="82"/>
      <c r="DN20" s="82"/>
      <c r="DO20" s="82"/>
      <c r="DP20" s="82"/>
      <c r="DQ20" s="82"/>
      <c r="DR20" s="82"/>
      <c r="DS20" s="82"/>
      <c r="DT20" s="82"/>
      <c r="DU20" s="82"/>
      <c r="DV20" s="82"/>
      <c r="DW20" s="82"/>
      <c r="DX20" s="82"/>
      <c r="DY20" s="82"/>
      <c r="DZ20" s="82"/>
      <c r="EA20" s="139"/>
      <c r="EB20" s="139"/>
      <c r="EC20" s="140"/>
    </row>
    <row r="21" spans="1:133" x14ac:dyDescent="0.2">
      <c r="A21" s="138"/>
      <c r="B21" s="82"/>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5"/>
      <c r="BV21" s="85"/>
      <c r="BW21" s="85"/>
      <c r="BX21" s="85"/>
      <c r="BY21" s="85"/>
      <c r="BZ21" s="85"/>
      <c r="CA21" s="85"/>
      <c r="CB21" s="85"/>
      <c r="CC21" s="85"/>
      <c r="CD21" s="85"/>
      <c r="CE21" s="85"/>
      <c r="CF21" s="85"/>
      <c r="CG21" s="85"/>
      <c r="CH21" s="82"/>
      <c r="CI21" s="82"/>
      <c r="CJ21" s="82"/>
      <c r="CK21" s="85"/>
      <c r="CL21" s="85"/>
      <c r="CM21" s="85"/>
      <c r="CN21" s="85"/>
      <c r="CO21" s="85"/>
      <c r="CP21" s="85"/>
      <c r="CQ21" s="85"/>
      <c r="CR21" s="85"/>
      <c r="CS21" s="85"/>
      <c r="CT21" s="85"/>
      <c r="CU21" s="85"/>
      <c r="CV21" s="85"/>
      <c r="CW21" s="85"/>
      <c r="CX21" s="85"/>
      <c r="CY21" s="85"/>
      <c r="CZ21" s="82"/>
      <c r="DA21" s="82"/>
      <c r="DB21" s="82"/>
      <c r="DC21" s="82"/>
      <c r="DD21" s="82"/>
      <c r="DE21" s="82"/>
      <c r="DF21" s="82"/>
      <c r="DG21" s="82"/>
      <c r="DH21" s="85"/>
      <c r="DI21" s="85"/>
      <c r="DJ21" s="85"/>
      <c r="DK21" s="85"/>
      <c r="DL21" s="85"/>
      <c r="DM21" s="85"/>
      <c r="DN21" s="85"/>
      <c r="DO21" s="85"/>
      <c r="DP21" s="85"/>
      <c r="DQ21" s="85"/>
      <c r="DR21" s="85"/>
      <c r="DS21" s="85"/>
      <c r="DT21" s="85"/>
      <c r="DU21" s="85"/>
      <c r="DV21" s="85"/>
      <c r="DW21" s="85"/>
      <c r="DX21" s="85"/>
      <c r="DY21" s="82"/>
      <c r="DZ21" s="82"/>
      <c r="EA21" s="139"/>
      <c r="EB21" s="139"/>
      <c r="EC21" s="140"/>
    </row>
    <row r="22" spans="1:133" x14ac:dyDescent="0.2">
      <c r="A22" s="138"/>
      <c r="B22" s="82"/>
      <c r="C22" s="82"/>
      <c r="D22" s="85"/>
      <c r="E22" s="85"/>
      <c r="F22" s="85"/>
      <c r="G22" s="85"/>
      <c r="H22" s="85"/>
      <c r="I22" s="85"/>
      <c r="J22" s="85"/>
      <c r="K22" s="85"/>
      <c r="L22" s="85"/>
      <c r="M22" s="85"/>
      <c r="N22" s="85"/>
      <c r="O22" s="85"/>
      <c r="P22" s="85"/>
      <c r="Q22" s="85"/>
      <c r="R22" s="85"/>
      <c r="S22" s="85"/>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c r="CC22" s="82"/>
      <c r="CD22" s="82"/>
      <c r="CE22" s="82"/>
      <c r="CF22" s="82"/>
      <c r="CG22" s="82"/>
      <c r="CH22" s="82"/>
      <c r="CI22" s="82"/>
      <c r="CJ22" s="82"/>
      <c r="CK22" s="82"/>
      <c r="CL22" s="82"/>
      <c r="CM22" s="82"/>
      <c r="CN22" s="82"/>
      <c r="CO22" s="82"/>
      <c r="CP22" s="82"/>
      <c r="CQ22" s="82"/>
      <c r="CR22" s="82"/>
      <c r="CS22" s="82"/>
      <c r="CT22" s="82"/>
      <c r="CU22" s="82"/>
      <c r="CV22" s="82"/>
      <c r="CW22" s="82"/>
      <c r="CX22" s="82"/>
      <c r="CY22" s="82"/>
      <c r="CZ22" s="82"/>
      <c r="DA22" s="82"/>
      <c r="DB22" s="82"/>
      <c r="DC22" s="82"/>
      <c r="DD22" s="82"/>
      <c r="DE22" s="82"/>
      <c r="DF22" s="82"/>
      <c r="DG22" s="82"/>
      <c r="DH22" s="82"/>
      <c r="DI22" s="82"/>
      <c r="DJ22" s="82"/>
      <c r="DK22" s="82"/>
      <c r="DL22" s="82"/>
      <c r="DM22" s="82"/>
      <c r="DN22" s="82"/>
      <c r="DO22" s="82"/>
      <c r="DP22" s="82"/>
      <c r="DQ22" s="82"/>
      <c r="DR22" s="82"/>
      <c r="DS22" s="82"/>
      <c r="DT22" s="82"/>
      <c r="DU22" s="82"/>
      <c r="DV22" s="82"/>
      <c r="DW22" s="82"/>
      <c r="DX22" s="82"/>
      <c r="DY22" s="82"/>
      <c r="DZ22" s="82"/>
      <c r="EA22" s="139"/>
      <c r="EB22" s="139"/>
      <c r="EC22" s="140"/>
    </row>
    <row r="23" spans="1:133" x14ac:dyDescent="0.2">
      <c r="A23" s="138"/>
      <c r="B23" s="82"/>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4"/>
      <c r="BD23" s="84"/>
      <c r="BE23" s="84"/>
      <c r="BF23" s="84"/>
      <c r="BG23" s="84"/>
      <c r="BH23" s="84"/>
      <c r="BI23" s="84"/>
      <c r="BJ23" s="84"/>
      <c r="BK23" s="84"/>
      <c r="BL23" s="84"/>
      <c r="BM23" s="84"/>
      <c r="BN23" s="84"/>
      <c r="BO23" s="84"/>
      <c r="BP23" s="84"/>
      <c r="BQ23" s="84"/>
      <c r="BR23" s="84"/>
      <c r="BS23" s="84"/>
      <c r="BT23" s="84"/>
      <c r="BU23" s="84"/>
      <c r="BV23" s="84"/>
      <c r="BW23" s="82"/>
      <c r="BX23" s="82"/>
      <c r="BY23" s="82"/>
      <c r="BZ23" s="82"/>
      <c r="CA23" s="82"/>
      <c r="CB23" s="82"/>
      <c r="CC23" s="82"/>
      <c r="CD23" s="82"/>
      <c r="CE23" s="82"/>
      <c r="CF23" s="82"/>
      <c r="CG23" s="82"/>
      <c r="CH23" s="82"/>
      <c r="CI23" s="82"/>
      <c r="CJ23" s="82"/>
      <c r="CK23" s="82"/>
      <c r="CL23" s="82"/>
      <c r="CM23" s="82"/>
      <c r="CN23" s="82"/>
      <c r="CO23" s="82"/>
      <c r="CP23" s="82"/>
      <c r="CQ23" s="82"/>
      <c r="CR23" s="82"/>
      <c r="CS23" s="82"/>
      <c r="CT23" s="82"/>
      <c r="CU23" s="82"/>
      <c r="CV23" s="82"/>
      <c r="CW23" s="82"/>
      <c r="CX23" s="82"/>
      <c r="CY23" s="82"/>
      <c r="CZ23" s="82"/>
      <c r="DA23" s="82"/>
      <c r="DB23" s="82"/>
      <c r="DC23" s="82"/>
      <c r="DD23" s="82"/>
      <c r="DE23" s="82"/>
      <c r="DF23" s="82"/>
      <c r="DG23" s="82"/>
      <c r="DH23" s="82"/>
      <c r="DI23" s="82"/>
      <c r="DJ23" s="82"/>
      <c r="DK23" s="82"/>
      <c r="DL23" s="82"/>
      <c r="DM23" s="82"/>
      <c r="DN23" s="82"/>
      <c r="DO23" s="82"/>
      <c r="DP23" s="82"/>
      <c r="DQ23" s="82"/>
      <c r="DR23" s="82"/>
      <c r="DS23" s="82"/>
      <c r="DT23" s="82"/>
      <c r="DU23" s="82"/>
      <c r="DV23" s="82"/>
      <c r="DW23" s="82"/>
      <c r="DX23" s="82"/>
      <c r="DY23" s="82"/>
      <c r="DZ23" s="82"/>
      <c r="EA23" s="139"/>
      <c r="EB23" s="139"/>
      <c r="EC23" s="140"/>
    </row>
    <row r="24" spans="1:133" ht="12.75" thickBot="1" x14ac:dyDescent="0.25">
      <c r="A24" s="138"/>
      <c r="B24" s="82"/>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4"/>
      <c r="BD24" s="84"/>
      <c r="BE24" s="84"/>
      <c r="BF24" s="84"/>
      <c r="BG24" s="84"/>
      <c r="BH24" s="84"/>
      <c r="BI24" s="84"/>
      <c r="BJ24" s="84"/>
      <c r="BK24" s="84"/>
      <c r="BL24" s="84"/>
      <c r="BM24" s="84"/>
      <c r="BN24" s="84"/>
      <c r="BO24" s="84"/>
      <c r="BP24" s="84"/>
      <c r="BQ24" s="84"/>
      <c r="BR24" s="84"/>
      <c r="BS24" s="84"/>
      <c r="BT24" s="84"/>
      <c r="BU24" s="84"/>
      <c r="BV24" s="84"/>
      <c r="BW24" s="82"/>
      <c r="BX24" s="82"/>
      <c r="BY24" s="82"/>
      <c r="BZ24" s="82"/>
      <c r="CA24" s="82"/>
      <c r="CB24" s="82"/>
      <c r="CC24" s="82"/>
      <c r="CD24" s="82"/>
      <c r="CE24" s="82"/>
      <c r="CF24" s="82"/>
      <c r="CG24" s="82"/>
      <c r="CH24" s="82"/>
      <c r="CI24" s="82"/>
      <c r="CJ24" s="82"/>
      <c r="CK24" s="82"/>
      <c r="CL24" s="82"/>
      <c r="CM24" s="82"/>
      <c r="CN24" s="82"/>
      <c r="CO24" s="82"/>
      <c r="CP24" s="82"/>
      <c r="CQ24" s="82"/>
      <c r="CR24" s="82"/>
      <c r="CS24" s="82"/>
      <c r="CT24" s="82"/>
      <c r="CU24" s="82"/>
      <c r="CV24" s="82"/>
      <c r="CW24" s="82"/>
      <c r="CX24" s="82"/>
      <c r="CY24" s="82"/>
      <c r="CZ24" s="82"/>
      <c r="DA24" s="82"/>
      <c r="DB24" s="82"/>
      <c r="DC24" s="82"/>
      <c r="DD24" s="82"/>
      <c r="DE24" s="82"/>
      <c r="DF24" s="82"/>
      <c r="DG24" s="82"/>
      <c r="DH24" s="82"/>
      <c r="DI24" s="82"/>
      <c r="DJ24" s="82"/>
      <c r="DK24" s="82"/>
      <c r="DL24" s="82"/>
      <c r="DM24" s="82"/>
      <c r="DN24" s="82"/>
      <c r="DO24" s="82"/>
      <c r="DP24" s="82"/>
      <c r="DQ24" s="82"/>
      <c r="DR24" s="82"/>
      <c r="DS24" s="82"/>
      <c r="DT24" s="82"/>
      <c r="DU24" s="82"/>
      <c r="DV24" s="82"/>
      <c r="DW24" s="82"/>
      <c r="DX24" s="82"/>
      <c r="DY24" s="82"/>
      <c r="DZ24" s="82"/>
      <c r="EA24" s="139"/>
      <c r="EB24" s="139"/>
      <c r="EC24" s="140"/>
    </row>
    <row r="25" spans="1:133" ht="12.75" thickTop="1" x14ac:dyDescent="0.2">
      <c r="A25" s="138"/>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4"/>
      <c r="BD25" s="84"/>
      <c r="BE25" s="84"/>
      <c r="BF25" s="84"/>
      <c r="BG25" s="84"/>
      <c r="BH25" s="530"/>
      <c r="BI25" s="531"/>
      <c r="BJ25" s="531"/>
      <c r="BK25" s="531"/>
      <c r="BL25" s="531"/>
      <c r="BM25" s="531"/>
      <c r="BN25" s="531"/>
      <c r="BO25" s="531"/>
      <c r="BP25" s="531"/>
      <c r="BQ25" s="531"/>
      <c r="BR25" s="531"/>
      <c r="BS25" s="531"/>
      <c r="BT25" s="531"/>
      <c r="BU25" s="531"/>
      <c r="BV25" s="531"/>
      <c r="BW25" s="531"/>
      <c r="BX25" s="531"/>
      <c r="BY25" s="531"/>
      <c r="BZ25" s="531"/>
      <c r="CA25" s="532"/>
      <c r="CB25" s="84"/>
      <c r="CC25" s="84"/>
      <c r="CD25" s="84"/>
      <c r="CE25" s="84"/>
      <c r="CF25" s="84"/>
      <c r="CG25" s="84"/>
      <c r="CH25" s="84"/>
      <c r="CI25" s="84"/>
      <c r="CJ25" s="84"/>
      <c r="CK25" s="84"/>
      <c r="CL25" s="84"/>
      <c r="CM25" s="84"/>
      <c r="CN25" s="84"/>
      <c r="CO25" s="84"/>
      <c r="CP25" s="84"/>
      <c r="CQ25" s="84"/>
      <c r="CR25" s="84"/>
      <c r="CS25" s="84"/>
      <c r="CT25" s="84"/>
      <c r="CU25" s="84"/>
      <c r="CV25" s="84"/>
      <c r="CW25" s="84"/>
      <c r="CX25" s="84"/>
      <c r="CY25" s="84"/>
      <c r="CZ25" s="84"/>
      <c r="DA25" s="84"/>
      <c r="DB25" s="84"/>
      <c r="DC25" s="84"/>
      <c r="DD25" s="84"/>
      <c r="DE25" s="84"/>
      <c r="DF25" s="84"/>
      <c r="DG25" s="84"/>
      <c r="DH25" s="84"/>
      <c r="DI25" s="84"/>
      <c r="DJ25" s="84"/>
      <c r="DK25" s="82"/>
      <c r="DL25" s="82"/>
      <c r="DM25" s="82"/>
      <c r="DN25" s="82"/>
      <c r="DO25" s="82"/>
      <c r="DP25" s="82"/>
      <c r="DQ25" s="82"/>
      <c r="DR25" s="82"/>
      <c r="DS25" s="82"/>
      <c r="DT25" s="82"/>
      <c r="DU25" s="82"/>
      <c r="DV25" s="82"/>
      <c r="DW25" s="82"/>
      <c r="DX25" s="82"/>
      <c r="DY25" s="82"/>
      <c r="DZ25" s="82"/>
      <c r="EA25" s="139"/>
      <c r="EB25" s="139"/>
      <c r="EC25" s="140"/>
    </row>
    <row r="26" spans="1:133" x14ac:dyDescent="0.2">
      <c r="A26" s="138"/>
      <c r="B26" s="82"/>
      <c r="C26" s="82"/>
      <c r="D26" s="87" t="s">
        <v>17</v>
      </c>
      <c r="E26" s="87"/>
      <c r="F26" s="87"/>
      <c r="G26" s="87"/>
      <c r="H26" s="87"/>
      <c r="I26" s="87"/>
      <c r="J26" s="87"/>
      <c r="K26" s="87"/>
      <c r="L26" s="87"/>
      <c r="M26" s="87"/>
      <c r="N26" s="87"/>
      <c r="O26" s="87"/>
      <c r="P26" s="87"/>
      <c r="Q26" s="87"/>
      <c r="R26" s="82"/>
      <c r="S26" s="82"/>
      <c r="T26" s="82"/>
      <c r="U26" s="82"/>
      <c r="V26" s="82"/>
      <c r="W26" s="85"/>
      <c r="X26" s="85"/>
      <c r="Y26" s="85"/>
      <c r="Z26" s="85"/>
      <c r="AA26" s="85"/>
      <c r="AB26" s="85"/>
      <c r="AC26" s="85"/>
      <c r="AD26" s="85"/>
      <c r="AE26" s="85"/>
      <c r="AF26" s="85"/>
      <c r="AG26" s="85"/>
      <c r="AH26" s="85"/>
      <c r="AI26" s="82"/>
      <c r="AJ26" s="82"/>
      <c r="AK26" s="82"/>
      <c r="AL26" s="82"/>
      <c r="AM26" s="82"/>
      <c r="AN26" s="85"/>
      <c r="AO26" s="85"/>
      <c r="AP26" s="85"/>
      <c r="AQ26" s="85"/>
      <c r="AR26" s="85"/>
      <c r="AS26" s="85"/>
      <c r="AT26" s="85"/>
      <c r="AU26" s="85"/>
      <c r="AV26" s="85"/>
      <c r="AW26" s="85"/>
      <c r="AX26" s="85"/>
      <c r="AY26" s="85"/>
      <c r="AZ26" s="85"/>
      <c r="BA26" s="82"/>
      <c r="BB26" s="82"/>
      <c r="BC26" s="84"/>
      <c r="BD26" s="84"/>
      <c r="BE26" s="84"/>
      <c r="BF26" s="84"/>
      <c r="BG26" s="84"/>
      <c r="BH26" s="533"/>
      <c r="BI26" s="534"/>
      <c r="BJ26" s="534"/>
      <c r="BK26" s="534"/>
      <c r="BL26" s="534"/>
      <c r="BM26" s="534"/>
      <c r="BN26" s="534"/>
      <c r="BO26" s="534"/>
      <c r="BP26" s="534"/>
      <c r="BQ26" s="534"/>
      <c r="BR26" s="534"/>
      <c r="BS26" s="534"/>
      <c r="BT26" s="534"/>
      <c r="BU26" s="534"/>
      <c r="BV26" s="534"/>
      <c r="BW26" s="534"/>
      <c r="BX26" s="534"/>
      <c r="BY26" s="534"/>
      <c r="BZ26" s="534"/>
      <c r="CA26" s="535"/>
      <c r="CB26" s="84"/>
      <c r="CC26" s="84"/>
      <c r="CD26" s="84"/>
      <c r="CE26" s="84"/>
      <c r="CF26" s="84"/>
      <c r="CG26" s="84"/>
      <c r="CH26" s="84"/>
      <c r="CI26" s="84"/>
      <c r="CJ26" s="84"/>
      <c r="CK26" s="84"/>
      <c r="CL26" s="84"/>
      <c r="CM26" s="84"/>
      <c r="CN26" s="84"/>
      <c r="CO26" s="84"/>
      <c r="CP26" s="84"/>
      <c r="CQ26" s="84"/>
      <c r="CR26" s="84"/>
      <c r="CS26" s="84"/>
      <c r="CT26" s="84"/>
      <c r="CU26" s="84"/>
      <c r="CV26" s="84"/>
      <c r="CW26" s="84"/>
      <c r="CX26" s="84"/>
      <c r="CY26" s="84"/>
      <c r="CZ26" s="84"/>
      <c r="DA26" s="84"/>
      <c r="DB26" s="84"/>
      <c r="DC26" s="84"/>
      <c r="DD26" s="84"/>
      <c r="DE26" s="84"/>
      <c r="DF26" s="84"/>
      <c r="DG26" s="84"/>
      <c r="DH26" s="84"/>
      <c r="DI26" s="84"/>
      <c r="DJ26" s="84"/>
      <c r="DK26" s="85"/>
      <c r="DL26" s="85"/>
      <c r="DM26" s="85"/>
      <c r="DN26" s="85"/>
      <c r="DO26" s="85"/>
      <c r="DP26" s="85"/>
      <c r="DQ26" s="85"/>
      <c r="DR26" s="85"/>
      <c r="DS26" s="85"/>
      <c r="DT26" s="85"/>
      <c r="DU26" s="85"/>
      <c r="DV26" s="85"/>
      <c r="DW26" s="85"/>
      <c r="DX26" s="85"/>
      <c r="DY26" s="85"/>
      <c r="DZ26" s="82"/>
      <c r="EA26" s="139"/>
      <c r="EB26" s="139"/>
      <c r="EC26" s="140"/>
    </row>
    <row r="27" spans="1:133" x14ac:dyDescent="0.2">
      <c r="A27" s="138"/>
      <c r="B27" s="82"/>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4"/>
      <c r="BD27" s="84"/>
      <c r="BE27" s="84"/>
      <c r="BF27" s="84"/>
      <c r="BG27" s="84"/>
      <c r="BH27" s="533"/>
      <c r="BI27" s="534"/>
      <c r="BJ27" s="534"/>
      <c r="BK27" s="534"/>
      <c r="BL27" s="534"/>
      <c r="BM27" s="534"/>
      <c r="BN27" s="534"/>
      <c r="BO27" s="534"/>
      <c r="BP27" s="534"/>
      <c r="BQ27" s="534"/>
      <c r="BR27" s="534"/>
      <c r="BS27" s="534"/>
      <c r="BT27" s="534"/>
      <c r="BU27" s="534"/>
      <c r="BV27" s="534"/>
      <c r="BW27" s="534"/>
      <c r="BX27" s="534"/>
      <c r="BY27" s="534"/>
      <c r="BZ27" s="534"/>
      <c r="CA27" s="535"/>
      <c r="CB27" s="84"/>
      <c r="CC27" s="84"/>
      <c r="CD27" s="84"/>
      <c r="CE27" s="84"/>
      <c r="CF27" s="84"/>
      <c r="CG27" s="84"/>
      <c r="CH27" s="84"/>
      <c r="CI27" s="84"/>
      <c r="CJ27" s="84"/>
      <c r="CK27" s="84"/>
      <c r="CL27" s="84"/>
      <c r="CM27" s="84"/>
      <c r="CN27" s="84"/>
      <c r="CO27" s="84"/>
      <c r="CP27" s="84"/>
      <c r="CQ27" s="84"/>
      <c r="CR27" s="84"/>
      <c r="CS27" s="84"/>
      <c r="CT27" s="84"/>
      <c r="CU27" s="84"/>
      <c r="CV27" s="84"/>
      <c r="CW27" s="84"/>
      <c r="CX27" s="84"/>
      <c r="CY27" s="84"/>
      <c r="CZ27" s="84"/>
      <c r="DA27" s="84"/>
      <c r="DB27" s="84"/>
      <c r="DC27" s="84"/>
      <c r="DD27" s="84"/>
      <c r="DE27" s="84"/>
      <c r="DF27" s="84"/>
      <c r="DG27" s="84"/>
      <c r="DH27" s="84"/>
      <c r="DI27" s="84"/>
      <c r="DJ27" s="84"/>
      <c r="DK27" s="82"/>
      <c r="DL27" s="82"/>
      <c r="DM27" s="82"/>
      <c r="DN27" s="82"/>
      <c r="DO27" s="82"/>
      <c r="DP27" s="82"/>
      <c r="DQ27" s="82"/>
      <c r="DR27" s="82"/>
      <c r="DS27" s="82"/>
      <c r="DT27" s="82"/>
      <c r="DU27" s="82"/>
      <c r="DV27" s="82"/>
      <c r="DW27" s="82"/>
      <c r="DX27" s="82"/>
      <c r="DY27" s="82"/>
      <c r="DZ27" s="82"/>
      <c r="EA27" s="139"/>
      <c r="EB27" s="139"/>
      <c r="EC27" s="140"/>
    </row>
    <row r="28" spans="1:133" x14ac:dyDescent="0.2">
      <c r="A28" s="138"/>
      <c r="B28" s="82"/>
      <c r="C28" s="82"/>
      <c r="D28" s="82"/>
      <c r="E28" s="85"/>
      <c r="F28" s="85"/>
      <c r="G28" s="85"/>
      <c r="H28" s="85"/>
      <c r="I28" s="85"/>
      <c r="J28" s="85"/>
      <c r="K28" s="85"/>
      <c r="L28" s="85"/>
      <c r="M28" s="85"/>
      <c r="N28" s="85"/>
      <c r="O28" s="85"/>
      <c r="P28" s="85"/>
      <c r="Q28" s="82"/>
      <c r="R28" s="82"/>
      <c r="S28" s="82"/>
      <c r="T28" s="82"/>
      <c r="U28" s="82"/>
      <c r="V28" s="85"/>
      <c r="W28" s="85"/>
      <c r="X28" s="85"/>
      <c r="Y28" s="85"/>
      <c r="Z28" s="85"/>
      <c r="AA28" s="85"/>
      <c r="AB28" s="85"/>
      <c r="AC28" s="85"/>
      <c r="AD28" s="85"/>
      <c r="AE28" s="85"/>
      <c r="AF28" s="82"/>
      <c r="AG28" s="82"/>
      <c r="AH28" s="82"/>
      <c r="AI28" s="82"/>
      <c r="AJ28" s="82"/>
      <c r="AK28" s="82"/>
      <c r="AL28" s="82"/>
      <c r="AM28" s="85"/>
      <c r="AN28" s="85"/>
      <c r="AO28" s="85"/>
      <c r="AP28" s="85"/>
      <c r="AQ28" s="85"/>
      <c r="AR28" s="85"/>
      <c r="AS28" s="85"/>
      <c r="AT28" s="85"/>
      <c r="AU28" s="85"/>
      <c r="AV28" s="85"/>
      <c r="AW28" s="85"/>
      <c r="AX28" s="85"/>
      <c r="AY28" s="82"/>
      <c r="AZ28" s="82"/>
      <c r="BA28" s="82"/>
      <c r="BB28" s="82"/>
      <c r="BC28" s="84"/>
      <c r="BD28" s="84"/>
      <c r="BE28" s="84"/>
      <c r="BF28" s="84"/>
      <c r="BG28" s="84"/>
      <c r="BH28" s="533"/>
      <c r="BI28" s="534"/>
      <c r="BJ28" s="534"/>
      <c r="BK28" s="534"/>
      <c r="BL28" s="534"/>
      <c r="BM28" s="534"/>
      <c r="BN28" s="534"/>
      <c r="BO28" s="534"/>
      <c r="BP28" s="534"/>
      <c r="BQ28" s="534"/>
      <c r="BR28" s="534"/>
      <c r="BS28" s="534"/>
      <c r="BT28" s="534"/>
      <c r="BU28" s="534"/>
      <c r="BV28" s="534"/>
      <c r="BW28" s="534"/>
      <c r="BX28" s="534"/>
      <c r="BY28" s="534"/>
      <c r="BZ28" s="534"/>
      <c r="CA28" s="535"/>
      <c r="CB28" s="84"/>
      <c r="CC28" s="84"/>
      <c r="CD28" s="84"/>
      <c r="CE28" s="84"/>
      <c r="CF28" s="84"/>
      <c r="CG28" s="84"/>
      <c r="CH28" s="84"/>
      <c r="CI28" s="84"/>
      <c r="CJ28" s="84"/>
      <c r="CK28" s="84"/>
      <c r="CL28" s="84"/>
      <c r="CM28" s="84"/>
      <c r="CN28" s="84"/>
      <c r="CO28" s="84"/>
      <c r="CP28" s="84"/>
      <c r="CQ28" s="84"/>
      <c r="CR28" s="84"/>
      <c r="CS28" s="84"/>
      <c r="CT28" s="84"/>
      <c r="CU28" s="84"/>
      <c r="CV28" s="84"/>
      <c r="CW28" s="84"/>
      <c r="CX28" s="84"/>
      <c r="CY28" s="84"/>
      <c r="CZ28" s="84"/>
      <c r="DA28" s="84"/>
      <c r="DB28" s="84"/>
      <c r="DC28" s="84"/>
      <c r="DD28" s="84"/>
      <c r="DE28" s="84"/>
      <c r="DF28" s="84"/>
      <c r="DG28" s="84"/>
      <c r="DH28" s="84"/>
      <c r="DI28" s="84"/>
      <c r="DJ28" s="84"/>
      <c r="DK28" s="82"/>
      <c r="DL28" s="82"/>
      <c r="DM28" s="82"/>
      <c r="DN28" s="85"/>
      <c r="DO28" s="85"/>
      <c r="DP28" s="85"/>
      <c r="DQ28" s="85"/>
      <c r="DR28" s="85"/>
      <c r="DS28" s="85"/>
      <c r="DT28" s="85"/>
      <c r="DU28" s="85"/>
      <c r="DV28" s="85"/>
      <c r="DW28" s="85"/>
      <c r="DX28" s="85"/>
      <c r="DY28" s="85"/>
      <c r="DZ28" s="82"/>
      <c r="EA28" s="139"/>
      <c r="EB28" s="139"/>
      <c r="EC28" s="140"/>
    </row>
    <row r="29" spans="1:133" x14ac:dyDescent="0.2">
      <c r="A29" s="138"/>
      <c r="B29" s="82"/>
      <c r="C29" s="82"/>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2"/>
      <c r="AE29" s="82"/>
      <c r="AF29" s="82"/>
      <c r="AG29" s="85"/>
      <c r="AH29" s="85"/>
      <c r="AI29" s="85"/>
      <c r="AJ29" s="85"/>
      <c r="AK29" s="85"/>
      <c r="AL29" s="85"/>
      <c r="AM29" s="85"/>
      <c r="AN29" s="85"/>
      <c r="AO29" s="85"/>
      <c r="AP29" s="85"/>
      <c r="AQ29" s="85"/>
      <c r="AR29" s="85"/>
      <c r="AS29" s="85"/>
      <c r="AT29" s="85"/>
      <c r="AU29" s="85"/>
      <c r="AV29" s="85"/>
      <c r="AW29" s="82"/>
      <c r="AX29" s="82"/>
      <c r="AY29" s="82"/>
      <c r="AZ29" s="82"/>
      <c r="BA29" s="82"/>
      <c r="BB29" s="82"/>
      <c r="BC29" s="82"/>
      <c r="BD29" s="82"/>
      <c r="BE29" s="82"/>
      <c r="BF29" s="82"/>
      <c r="BG29" s="82"/>
      <c r="BH29" s="533"/>
      <c r="BI29" s="534"/>
      <c r="BJ29" s="534"/>
      <c r="BK29" s="534"/>
      <c r="BL29" s="534"/>
      <c r="BM29" s="534"/>
      <c r="BN29" s="534"/>
      <c r="BO29" s="534"/>
      <c r="BP29" s="534"/>
      <c r="BQ29" s="534"/>
      <c r="BR29" s="534"/>
      <c r="BS29" s="534"/>
      <c r="BT29" s="534"/>
      <c r="BU29" s="534"/>
      <c r="BV29" s="534"/>
      <c r="BW29" s="534"/>
      <c r="BX29" s="534"/>
      <c r="BY29" s="534"/>
      <c r="BZ29" s="534"/>
      <c r="CA29" s="535"/>
      <c r="CB29" s="84"/>
      <c r="CC29" s="84"/>
      <c r="CD29" s="84"/>
      <c r="CE29" s="84"/>
      <c r="CF29" s="84"/>
      <c r="CG29" s="84"/>
      <c r="CH29" s="84"/>
      <c r="CI29" s="84"/>
      <c r="CJ29" s="84"/>
      <c r="CK29" s="84"/>
      <c r="CL29" s="84"/>
      <c r="CM29" s="84"/>
      <c r="CN29" s="84"/>
      <c r="CO29" s="84"/>
      <c r="CP29" s="84"/>
      <c r="CQ29" s="84"/>
      <c r="CR29" s="84"/>
      <c r="CS29" s="84"/>
      <c r="CT29" s="84"/>
      <c r="CU29" s="84"/>
      <c r="CV29" s="84"/>
      <c r="CW29" s="84"/>
      <c r="CX29" s="84"/>
      <c r="CY29" s="84"/>
      <c r="CZ29" s="84"/>
      <c r="DA29" s="84"/>
      <c r="DB29" s="84"/>
      <c r="DC29" s="84"/>
      <c r="DD29" s="84"/>
      <c r="DE29" s="84"/>
      <c r="DF29" s="84"/>
      <c r="DG29" s="84"/>
      <c r="DH29" s="84"/>
      <c r="DI29" s="84"/>
      <c r="DJ29" s="84"/>
      <c r="DK29" s="85"/>
      <c r="DL29" s="85"/>
      <c r="DM29" s="82"/>
      <c r="DN29" s="82"/>
      <c r="DO29" s="82"/>
      <c r="DP29" s="85"/>
      <c r="DQ29" s="85"/>
      <c r="DR29" s="85"/>
      <c r="DS29" s="85"/>
      <c r="DT29" s="85"/>
      <c r="DU29" s="85"/>
      <c r="DV29" s="85"/>
      <c r="DW29" s="85"/>
      <c r="DX29" s="85"/>
      <c r="DY29" s="85"/>
      <c r="DZ29" s="85"/>
      <c r="EA29" s="85"/>
      <c r="EB29" s="139"/>
      <c r="EC29" s="140"/>
    </row>
    <row r="30" spans="1:133" ht="12.75" thickBot="1" x14ac:dyDescent="0.25">
      <c r="A30" s="138"/>
      <c r="B30" s="82"/>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536"/>
      <c r="BI30" s="537"/>
      <c r="BJ30" s="537"/>
      <c r="BK30" s="537"/>
      <c r="BL30" s="537"/>
      <c r="BM30" s="537"/>
      <c r="BN30" s="537"/>
      <c r="BO30" s="537"/>
      <c r="BP30" s="537"/>
      <c r="BQ30" s="537"/>
      <c r="BR30" s="537"/>
      <c r="BS30" s="537"/>
      <c r="BT30" s="537"/>
      <c r="BU30" s="537"/>
      <c r="BV30" s="537"/>
      <c r="BW30" s="537"/>
      <c r="BX30" s="537"/>
      <c r="BY30" s="537"/>
      <c r="BZ30" s="537"/>
      <c r="CA30" s="538"/>
      <c r="CB30" s="84"/>
      <c r="CC30" s="84"/>
      <c r="CD30" s="84"/>
      <c r="CE30" s="84"/>
      <c r="CF30" s="84"/>
      <c r="CG30" s="84"/>
      <c r="CH30" s="84"/>
      <c r="CI30" s="84"/>
      <c r="CJ30" s="84"/>
      <c r="CK30" s="84"/>
      <c r="CL30" s="84"/>
      <c r="CM30" s="84"/>
      <c r="CN30" s="84"/>
      <c r="CO30" s="84"/>
      <c r="CP30" s="84"/>
      <c r="CQ30" s="84"/>
      <c r="CR30" s="84"/>
      <c r="CS30" s="84"/>
      <c r="CT30" s="84"/>
      <c r="CU30" s="84"/>
      <c r="CV30" s="84"/>
      <c r="CW30" s="84"/>
      <c r="CX30" s="84"/>
      <c r="CY30" s="84"/>
      <c r="CZ30" s="84"/>
      <c r="DA30" s="84"/>
      <c r="DB30" s="84"/>
      <c r="DC30" s="84"/>
      <c r="DD30" s="84"/>
      <c r="DE30" s="84"/>
      <c r="DF30" s="84"/>
      <c r="DG30" s="84"/>
      <c r="DH30" s="84"/>
      <c r="DI30" s="84"/>
      <c r="DJ30" s="84"/>
      <c r="DK30" s="85"/>
      <c r="DL30" s="85"/>
      <c r="DM30" s="85"/>
      <c r="DN30" s="85"/>
      <c r="DO30" s="82"/>
      <c r="DP30" s="82"/>
      <c r="DQ30" s="82"/>
      <c r="DR30" s="82"/>
      <c r="DS30" s="82"/>
      <c r="DT30" s="82"/>
      <c r="DU30" s="82"/>
      <c r="DV30" s="82"/>
      <c r="DW30" s="82"/>
      <c r="DX30" s="82"/>
      <c r="DY30" s="82"/>
      <c r="DZ30" s="82"/>
      <c r="EA30" s="139"/>
      <c r="EB30" s="139"/>
      <c r="EC30" s="140"/>
    </row>
    <row r="31" spans="1:133" ht="12.75" thickTop="1" x14ac:dyDescent="0.2">
      <c r="A31" s="138"/>
      <c r="B31" s="82"/>
      <c r="C31" s="82"/>
      <c r="D31" s="82"/>
      <c r="E31" s="82"/>
      <c r="F31" s="82"/>
      <c r="G31" s="82"/>
      <c r="H31" s="82"/>
      <c r="I31" s="82"/>
      <c r="J31" s="82"/>
      <c r="K31" s="82"/>
      <c r="L31" s="82"/>
      <c r="M31" s="82"/>
      <c r="N31" s="82"/>
      <c r="O31" s="82"/>
      <c r="P31" s="85"/>
      <c r="Q31" s="85"/>
      <c r="R31" s="85"/>
      <c r="S31" s="85"/>
      <c r="T31" s="85"/>
      <c r="U31" s="85"/>
      <c r="V31" s="85"/>
      <c r="W31" s="85"/>
      <c r="X31" s="85"/>
      <c r="Y31" s="85"/>
      <c r="Z31" s="85"/>
      <c r="AA31" s="85"/>
      <c r="AB31" s="82"/>
      <c r="AC31" s="82"/>
      <c r="AD31" s="82"/>
      <c r="AE31" s="82"/>
      <c r="AF31" s="85"/>
      <c r="AG31" s="85"/>
      <c r="AH31" s="85"/>
      <c r="AI31" s="85"/>
      <c r="AJ31" s="85"/>
      <c r="AK31" s="85"/>
      <c r="AL31" s="85"/>
      <c r="AM31" s="85"/>
      <c r="AN31" s="85"/>
      <c r="AO31" s="85"/>
      <c r="AP31" s="85"/>
      <c r="AQ31" s="85"/>
      <c r="AR31" s="85"/>
      <c r="AS31" s="85"/>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4"/>
      <c r="BZ31" s="84"/>
      <c r="CA31" s="84"/>
      <c r="CB31" s="84"/>
      <c r="CC31" s="84"/>
      <c r="CD31" s="84"/>
      <c r="CE31" s="84"/>
      <c r="CF31" s="84"/>
      <c r="CG31" s="84"/>
      <c r="CH31" s="84"/>
      <c r="CI31" s="84"/>
      <c r="CJ31" s="84"/>
      <c r="CK31" s="84"/>
      <c r="CL31" s="84"/>
      <c r="CM31" s="84"/>
      <c r="CN31" s="84"/>
      <c r="CO31" s="84"/>
      <c r="CP31" s="84"/>
      <c r="CQ31" s="84"/>
      <c r="CR31" s="84"/>
      <c r="CS31" s="84"/>
      <c r="CT31" s="84"/>
      <c r="CU31" s="84"/>
      <c r="CV31" s="84"/>
      <c r="CW31" s="84"/>
      <c r="CX31" s="84"/>
      <c r="CY31" s="84"/>
      <c r="CZ31" s="84"/>
      <c r="DA31" s="84"/>
      <c r="DB31" s="84"/>
      <c r="DC31" s="84"/>
      <c r="DD31" s="84"/>
      <c r="DE31" s="84"/>
      <c r="DF31" s="84"/>
      <c r="DG31" s="84"/>
      <c r="DH31" s="84"/>
      <c r="DI31" s="84"/>
      <c r="DJ31" s="84"/>
      <c r="DK31" s="85"/>
      <c r="DL31" s="85"/>
      <c r="DM31" s="85"/>
      <c r="DN31" s="82"/>
      <c r="DO31" s="82"/>
      <c r="DP31" s="82"/>
      <c r="DQ31" s="82"/>
      <c r="DR31" s="82"/>
      <c r="DS31" s="82"/>
      <c r="DT31" s="82"/>
      <c r="DU31" s="82"/>
      <c r="DV31" s="82"/>
      <c r="DW31" s="82"/>
      <c r="DX31" s="82"/>
      <c r="DY31" s="82"/>
      <c r="DZ31" s="82"/>
      <c r="EA31" s="139"/>
      <c r="EB31" s="139"/>
      <c r="EC31" s="140"/>
    </row>
    <row r="32" spans="1:133" x14ac:dyDescent="0.2">
      <c r="A32" s="138"/>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2"/>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5"/>
      <c r="DC32" s="85"/>
      <c r="DD32" s="85"/>
      <c r="DE32" s="85"/>
      <c r="DF32" s="85"/>
      <c r="DG32" s="85"/>
      <c r="DH32" s="85"/>
      <c r="DI32" s="85"/>
      <c r="DJ32" s="85"/>
      <c r="DK32" s="85"/>
      <c r="DL32" s="85"/>
      <c r="DM32" s="85"/>
      <c r="DN32" s="85"/>
      <c r="DO32" s="85"/>
      <c r="DP32" s="85"/>
      <c r="DQ32" s="82"/>
      <c r="DR32" s="82"/>
      <c r="DS32" s="82"/>
      <c r="DT32" s="82"/>
      <c r="DU32" s="82"/>
      <c r="DV32" s="82"/>
      <c r="DW32" s="82"/>
      <c r="DX32" s="82"/>
      <c r="DY32" s="82"/>
      <c r="DZ32" s="82"/>
      <c r="EA32" s="139"/>
      <c r="EB32" s="139"/>
      <c r="EC32" s="140"/>
    </row>
    <row r="33" spans="1:133" ht="24" customHeight="1" x14ac:dyDescent="0.2">
      <c r="A33" s="138"/>
      <c r="B33" s="82"/>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c r="DX33" s="82"/>
      <c r="DY33" s="82"/>
      <c r="DZ33" s="82"/>
      <c r="EA33" s="139"/>
      <c r="EB33" s="139"/>
      <c r="EC33" s="140"/>
    </row>
    <row r="34" spans="1:133" x14ac:dyDescent="0.2">
      <c r="A34" s="138"/>
      <c r="B34" s="82"/>
      <c r="C34" s="139"/>
      <c r="D34" s="139"/>
      <c r="E34" s="139"/>
      <c r="F34" s="139"/>
      <c r="G34" s="139"/>
      <c r="H34" s="139"/>
      <c r="I34" s="139"/>
      <c r="J34" s="139"/>
      <c r="K34" s="139"/>
      <c r="L34" s="139"/>
      <c r="M34" s="139"/>
      <c r="N34" s="139"/>
      <c r="O34" s="82"/>
      <c r="P34" s="82"/>
      <c r="Q34" s="82"/>
      <c r="R34" s="139"/>
      <c r="S34" s="139"/>
      <c r="T34" s="139"/>
      <c r="U34" s="139"/>
      <c r="V34" s="139"/>
      <c r="W34" s="139"/>
      <c r="X34" s="139"/>
      <c r="Y34" s="139"/>
      <c r="Z34" s="139"/>
      <c r="AA34" s="139"/>
      <c r="AB34" s="139"/>
      <c r="AC34" s="82"/>
      <c r="AD34" s="82"/>
      <c r="AE34" s="82"/>
      <c r="AF34" s="82"/>
      <c r="AG34" s="88"/>
      <c r="AH34" s="88"/>
      <c r="AI34" s="88"/>
      <c r="AJ34" s="139"/>
      <c r="AK34" s="139"/>
      <c r="AL34" s="139"/>
      <c r="AM34" s="139"/>
      <c r="AN34" s="139"/>
      <c r="AO34" s="139"/>
      <c r="AP34" s="139"/>
      <c r="AQ34" s="139"/>
      <c r="AR34" s="139"/>
      <c r="AS34" s="139"/>
      <c r="AT34" s="139"/>
      <c r="AU34" s="139"/>
      <c r="AV34" s="139"/>
      <c r="AW34" s="82"/>
      <c r="AX34" s="82"/>
      <c r="AY34" s="82"/>
      <c r="AZ34" s="82"/>
      <c r="BA34" s="82"/>
      <c r="BB34" s="82"/>
      <c r="BC34" s="82"/>
      <c r="BD34" s="82"/>
      <c r="BE34" s="82"/>
      <c r="BF34" s="82"/>
      <c r="BG34" s="82"/>
      <c r="BH34" s="82"/>
      <c r="BI34" s="82"/>
      <c r="BJ34" s="82"/>
      <c r="BK34" s="82"/>
      <c r="BL34" s="82"/>
      <c r="BM34" s="82"/>
      <c r="BN34" s="82"/>
      <c r="BO34" s="82"/>
      <c r="BP34" s="82"/>
      <c r="BQ34" s="82"/>
      <c r="BR34" s="82"/>
      <c r="BS34" s="88"/>
      <c r="BT34" s="88"/>
      <c r="BU34" s="88"/>
      <c r="BV34" s="139"/>
      <c r="BW34" s="139"/>
      <c r="BX34" s="139"/>
      <c r="BY34" s="139"/>
      <c r="BZ34" s="139"/>
      <c r="CA34" s="139"/>
      <c r="CB34" s="139"/>
      <c r="CC34" s="139"/>
      <c r="CD34" s="139"/>
      <c r="CE34" s="139"/>
      <c r="CF34" s="139"/>
      <c r="CG34" s="139"/>
      <c r="CH34" s="139"/>
      <c r="CI34" s="88"/>
      <c r="CJ34" s="88"/>
      <c r="CK34" s="88"/>
      <c r="CL34" s="88"/>
      <c r="CM34" s="88"/>
      <c r="CN34" s="82"/>
      <c r="CO34" s="82"/>
      <c r="CP34" s="82"/>
      <c r="CQ34" s="82"/>
      <c r="CR34" s="82"/>
      <c r="CS34" s="82"/>
      <c r="CT34" s="82"/>
      <c r="CU34" s="82"/>
      <c r="CV34" s="84"/>
      <c r="CW34" s="82"/>
      <c r="CX34" s="139"/>
      <c r="CY34" s="139"/>
      <c r="CZ34" s="139"/>
      <c r="DA34" s="139"/>
      <c r="DB34" s="139"/>
      <c r="DC34" s="139"/>
      <c r="DD34" s="139"/>
      <c r="DE34" s="139"/>
      <c r="DF34" s="139"/>
      <c r="DG34" s="82"/>
      <c r="DH34" s="82"/>
      <c r="DI34" s="82"/>
      <c r="DJ34" s="82"/>
      <c r="DK34" s="82"/>
      <c r="DL34" s="82"/>
      <c r="DM34" s="82"/>
      <c r="DN34" s="82"/>
      <c r="DO34" s="82"/>
      <c r="DP34" s="139"/>
      <c r="DQ34" s="139"/>
      <c r="DR34" s="139"/>
      <c r="DS34" s="139"/>
      <c r="DT34" s="139"/>
      <c r="DU34" s="139"/>
      <c r="DV34" s="139"/>
      <c r="DW34" s="139"/>
      <c r="DX34" s="139"/>
      <c r="DY34" s="139"/>
      <c r="DZ34" s="82"/>
      <c r="EA34" s="139"/>
      <c r="EB34" s="139"/>
      <c r="EC34" s="140"/>
    </row>
    <row r="35" spans="1:133" x14ac:dyDescent="0.2">
      <c r="A35" s="138"/>
      <c r="B35" s="82"/>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139"/>
      <c r="EB35" s="139"/>
      <c r="EC35" s="140"/>
    </row>
    <row r="36" spans="1:133" x14ac:dyDescent="0.2">
      <c r="A36" s="138"/>
      <c r="B36" s="82"/>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139"/>
      <c r="EB36" s="139"/>
      <c r="EC36" s="140"/>
    </row>
    <row r="37" spans="1:133" x14ac:dyDescent="0.2">
      <c r="A37" s="138"/>
      <c r="B37" s="139"/>
      <c r="C37" s="139"/>
      <c r="D37" s="139"/>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39"/>
      <c r="AK37" s="139"/>
      <c r="AL37" s="139"/>
      <c r="AM37" s="139"/>
      <c r="AN37" s="139"/>
      <c r="AO37" s="139"/>
      <c r="AP37" s="139"/>
      <c r="AQ37" s="139"/>
      <c r="AR37" s="139"/>
      <c r="AS37" s="139"/>
      <c r="AT37" s="139"/>
      <c r="AU37" s="139"/>
      <c r="AV37" s="139"/>
      <c r="AW37" s="139"/>
      <c r="AX37" s="139"/>
      <c r="AY37" s="139"/>
      <c r="AZ37" s="139"/>
      <c r="BA37" s="139"/>
      <c r="BB37" s="139"/>
      <c r="BC37" s="139"/>
      <c r="BD37" s="139"/>
      <c r="BE37" s="139"/>
      <c r="BF37" s="139"/>
      <c r="BG37" s="139"/>
      <c r="BH37" s="139"/>
      <c r="BI37" s="139"/>
      <c r="BJ37" s="139"/>
      <c r="BK37" s="139"/>
      <c r="BL37" s="139"/>
      <c r="BM37" s="139"/>
      <c r="BN37" s="139"/>
      <c r="BO37" s="139"/>
      <c r="BP37" s="139"/>
      <c r="BQ37" s="139"/>
      <c r="BR37" s="139"/>
      <c r="BS37" s="139"/>
      <c r="BT37" s="139"/>
      <c r="BU37" s="139"/>
      <c r="BV37" s="139"/>
      <c r="BW37" s="139"/>
      <c r="BX37" s="139"/>
      <c r="BY37" s="139"/>
      <c r="BZ37" s="139"/>
      <c r="CA37" s="139"/>
      <c r="CB37" s="139"/>
      <c r="CC37" s="139"/>
      <c r="CD37" s="139"/>
      <c r="CE37" s="139"/>
      <c r="CF37" s="139"/>
      <c r="CG37" s="139"/>
      <c r="CH37" s="139"/>
      <c r="CI37" s="139"/>
      <c r="CJ37" s="139"/>
      <c r="CK37" s="139"/>
      <c r="CL37" s="139"/>
      <c r="CM37" s="139"/>
      <c r="CN37" s="139"/>
      <c r="CO37" s="139"/>
      <c r="CP37" s="139"/>
      <c r="CQ37" s="139"/>
      <c r="CR37" s="139"/>
      <c r="CS37" s="139"/>
      <c r="CT37" s="139"/>
      <c r="CU37" s="139"/>
      <c r="CV37" s="139"/>
      <c r="CW37" s="139"/>
      <c r="CX37" s="139"/>
      <c r="CY37" s="139"/>
      <c r="CZ37" s="139"/>
      <c r="DA37" s="139"/>
      <c r="DB37" s="139"/>
      <c r="DC37" s="139"/>
      <c r="DD37" s="139"/>
      <c r="DE37" s="139"/>
      <c r="DF37" s="139"/>
      <c r="DG37" s="139"/>
      <c r="DH37" s="139"/>
      <c r="DI37" s="139"/>
      <c r="DJ37" s="139"/>
      <c r="DK37" s="139"/>
      <c r="DL37" s="139"/>
      <c r="DM37" s="139"/>
      <c r="DN37" s="139"/>
      <c r="DO37" s="139"/>
      <c r="DP37" s="139"/>
      <c r="DQ37" s="139"/>
      <c r="DR37" s="139"/>
      <c r="DS37" s="139"/>
      <c r="DT37" s="139"/>
      <c r="DU37" s="139"/>
      <c r="DV37" s="139"/>
      <c r="DW37" s="139"/>
      <c r="DX37" s="139"/>
      <c r="DY37" s="139"/>
      <c r="DZ37" s="139"/>
      <c r="EA37" s="139"/>
      <c r="EB37" s="139"/>
      <c r="EC37" s="140"/>
    </row>
    <row r="38" spans="1:133" x14ac:dyDescent="0.2">
      <c r="A38" s="138"/>
      <c r="B38" s="139"/>
      <c r="C38" s="139"/>
      <c r="D38" s="139"/>
      <c r="E38" s="139"/>
      <c r="F38" s="139"/>
      <c r="G38" s="139"/>
      <c r="H38" s="139"/>
      <c r="I38" s="139"/>
      <c r="J38" s="139"/>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39"/>
      <c r="AP38" s="139"/>
      <c r="AQ38" s="139"/>
      <c r="AR38" s="139"/>
      <c r="AS38" s="139"/>
      <c r="AT38" s="139"/>
      <c r="AU38" s="139"/>
      <c r="AV38" s="139"/>
      <c r="AW38" s="139"/>
      <c r="AX38" s="139"/>
      <c r="AY38" s="139"/>
      <c r="AZ38" s="139"/>
      <c r="BA38" s="139"/>
      <c r="BB38" s="139"/>
      <c r="BC38" s="139"/>
      <c r="BD38" s="139"/>
      <c r="BE38" s="139"/>
      <c r="BF38" s="139"/>
      <c r="BG38" s="139"/>
      <c r="BH38" s="139"/>
      <c r="BI38" s="139"/>
      <c r="BJ38" s="139"/>
      <c r="BK38" s="139"/>
      <c r="BL38" s="139"/>
      <c r="BM38" s="139"/>
      <c r="BN38" s="139"/>
      <c r="BO38" s="139"/>
      <c r="BP38" s="139"/>
      <c r="BQ38" s="139"/>
      <c r="BR38" s="139"/>
      <c r="BS38" s="139"/>
      <c r="BT38" s="139"/>
      <c r="BU38" s="139"/>
      <c r="BV38" s="139"/>
      <c r="BW38" s="139"/>
      <c r="BX38" s="139"/>
      <c r="BY38" s="139"/>
      <c r="BZ38" s="139"/>
      <c r="CA38" s="139"/>
      <c r="CB38" s="139"/>
      <c r="CC38" s="139"/>
      <c r="CD38" s="139"/>
      <c r="CE38" s="139"/>
      <c r="CF38" s="139"/>
      <c r="CG38" s="139"/>
      <c r="CH38" s="139"/>
      <c r="CI38" s="139"/>
      <c r="CJ38" s="139"/>
      <c r="CK38" s="139"/>
      <c r="CL38" s="139"/>
      <c r="CM38" s="139"/>
      <c r="CN38" s="139"/>
      <c r="CO38" s="139"/>
      <c r="CP38" s="139"/>
      <c r="CQ38" s="139"/>
      <c r="CR38" s="139"/>
      <c r="CS38" s="139"/>
      <c r="CT38" s="139"/>
      <c r="CU38" s="139"/>
      <c r="CV38" s="139"/>
      <c r="CW38" s="139"/>
      <c r="CX38" s="139"/>
      <c r="CY38" s="139"/>
      <c r="CZ38" s="139"/>
      <c r="DA38" s="139"/>
      <c r="DB38" s="139"/>
      <c r="DC38" s="139"/>
      <c r="DD38" s="139"/>
      <c r="DE38" s="139"/>
      <c r="DF38" s="139"/>
      <c r="DG38" s="139"/>
      <c r="DH38" s="139"/>
      <c r="DI38" s="139"/>
      <c r="DJ38" s="139"/>
      <c r="DK38" s="139"/>
      <c r="DL38" s="139"/>
      <c r="DM38" s="139"/>
      <c r="DN38" s="139"/>
      <c r="DO38" s="139"/>
      <c r="DP38" s="139"/>
      <c r="DQ38" s="139"/>
      <c r="DR38" s="139"/>
      <c r="DS38" s="139"/>
      <c r="DT38" s="139"/>
      <c r="DU38" s="139"/>
      <c r="DV38" s="139"/>
      <c r="DW38" s="139"/>
      <c r="DX38" s="139"/>
      <c r="DY38" s="139"/>
      <c r="DZ38" s="139"/>
      <c r="EA38" s="139"/>
      <c r="EB38" s="139"/>
      <c r="EC38" s="140"/>
    </row>
    <row r="39" spans="1:133" x14ac:dyDescent="0.2">
      <c r="A39" s="138"/>
      <c r="B39" s="139"/>
      <c r="C39" s="139"/>
      <c r="D39" s="13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39"/>
      <c r="AY39" s="139"/>
      <c r="AZ39" s="139"/>
      <c r="BA39" s="139"/>
      <c r="BB39" s="139"/>
      <c r="BC39" s="139"/>
      <c r="BD39" s="139"/>
      <c r="BE39" s="139"/>
      <c r="BF39" s="139"/>
      <c r="BG39" s="139"/>
      <c r="BH39" s="139"/>
      <c r="BI39" s="139"/>
      <c r="BJ39" s="139"/>
      <c r="BK39" s="139"/>
      <c r="BL39" s="139"/>
      <c r="BM39" s="139"/>
      <c r="BN39" s="139"/>
      <c r="BO39" s="139"/>
      <c r="BP39" s="139"/>
      <c r="BQ39" s="139"/>
      <c r="BR39" s="139"/>
      <c r="BS39" s="139"/>
      <c r="BT39" s="139"/>
      <c r="BU39" s="139"/>
      <c r="BV39" s="139"/>
      <c r="BW39" s="139"/>
      <c r="BX39" s="139"/>
      <c r="BY39" s="139"/>
      <c r="BZ39" s="139"/>
      <c r="CA39" s="139"/>
      <c r="CB39" s="139"/>
      <c r="CC39" s="139"/>
      <c r="CD39" s="139"/>
      <c r="CE39" s="139"/>
      <c r="CF39" s="139"/>
      <c r="CG39" s="139"/>
      <c r="CH39" s="139"/>
      <c r="CI39" s="139"/>
      <c r="CJ39" s="139"/>
      <c r="CK39" s="139"/>
      <c r="CL39" s="139"/>
      <c r="CM39" s="139"/>
      <c r="CN39" s="139"/>
      <c r="CO39" s="139"/>
      <c r="CP39" s="139"/>
      <c r="CQ39" s="139"/>
      <c r="CR39" s="139"/>
      <c r="CS39" s="139"/>
      <c r="CT39" s="139"/>
      <c r="CU39" s="139"/>
      <c r="CV39" s="139"/>
      <c r="CW39" s="139"/>
      <c r="CX39" s="139"/>
      <c r="CY39" s="139"/>
      <c r="CZ39" s="139"/>
      <c r="DA39" s="139"/>
      <c r="DB39" s="139"/>
      <c r="DC39" s="139"/>
      <c r="DD39" s="139"/>
      <c r="DE39" s="139"/>
      <c r="DF39" s="139"/>
      <c r="DG39" s="139"/>
      <c r="DH39" s="139"/>
      <c r="DI39" s="139"/>
      <c r="DJ39" s="139"/>
      <c r="DK39" s="139"/>
      <c r="DL39" s="139"/>
      <c r="DM39" s="139"/>
      <c r="DN39" s="139"/>
      <c r="DO39" s="139"/>
      <c r="DP39" s="139"/>
      <c r="DQ39" s="139"/>
      <c r="DR39" s="139"/>
      <c r="DS39" s="139"/>
      <c r="DT39" s="139"/>
      <c r="DU39" s="139"/>
      <c r="DV39" s="139"/>
      <c r="DW39" s="139"/>
      <c r="DX39" s="139"/>
      <c r="DY39" s="139"/>
      <c r="DZ39" s="139"/>
      <c r="EA39" s="139"/>
      <c r="EB39" s="139"/>
      <c r="EC39" s="140"/>
    </row>
    <row r="40" spans="1:133" x14ac:dyDescent="0.2">
      <c r="A40" s="138"/>
      <c r="B40" s="139"/>
      <c r="C40" s="139"/>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39"/>
      <c r="AK40" s="139"/>
      <c r="AL40" s="139"/>
      <c r="AM40" s="139"/>
      <c r="AN40" s="139"/>
      <c r="AO40" s="139"/>
      <c r="AP40" s="139"/>
      <c r="AQ40" s="139"/>
      <c r="AR40" s="139"/>
      <c r="AS40" s="139"/>
      <c r="AT40" s="139"/>
      <c r="AU40" s="139"/>
      <c r="AV40" s="139"/>
      <c r="AW40" s="139"/>
      <c r="AX40" s="139"/>
      <c r="AY40" s="139"/>
      <c r="AZ40" s="139"/>
      <c r="BA40" s="139"/>
      <c r="BB40" s="139"/>
      <c r="BC40" s="139"/>
      <c r="BD40" s="139"/>
      <c r="BE40" s="139"/>
      <c r="BF40" s="139"/>
      <c r="BG40" s="139"/>
      <c r="BH40" s="139"/>
      <c r="BI40" s="139"/>
      <c r="BJ40" s="139"/>
      <c r="BK40" s="139"/>
      <c r="BL40" s="139"/>
      <c r="BM40" s="139"/>
      <c r="BN40" s="139"/>
      <c r="BO40" s="139"/>
      <c r="BP40" s="139"/>
      <c r="BQ40" s="139"/>
      <c r="BR40" s="139"/>
      <c r="BS40" s="139"/>
      <c r="BT40" s="139"/>
      <c r="BU40" s="139"/>
      <c r="BV40" s="139"/>
      <c r="BW40" s="139"/>
      <c r="BX40" s="139"/>
      <c r="BY40" s="139"/>
      <c r="BZ40" s="139"/>
      <c r="CA40" s="139"/>
      <c r="CB40" s="139"/>
      <c r="CC40" s="139"/>
      <c r="CD40" s="139"/>
      <c r="CE40" s="139"/>
      <c r="CF40" s="139"/>
      <c r="CG40" s="139"/>
      <c r="CH40" s="139"/>
      <c r="CI40" s="139"/>
      <c r="CJ40" s="139"/>
      <c r="CK40" s="139"/>
      <c r="CL40" s="139"/>
      <c r="CM40" s="139"/>
      <c r="CN40" s="139"/>
      <c r="CO40" s="139"/>
      <c r="CP40" s="139"/>
      <c r="CQ40" s="139"/>
      <c r="CR40" s="139"/>
      <c r="CS40" s="139"/>
      <c r="CT40" s="139"/>
      <c r="CU40" s="139"/>
      <c r="CV40" s="139"/>
      <c r="CW40" s="139"/>
      <c r="CX40" s="139"/>
      <c r="CY40" s="139"/>
      <c r="CZ40" s="139"/>
      <c r="DA40" s="139"/>
      <c r="DB40" s="139"/>
      <c r="DC40" s="139"/>
      <c r="DD40" s="139"/>
      <c r="DE40" s="139"/>
      <c r="DF40" s="139"/>
      <c r="DG40" s="139"/>
      <c r="DH40" s="139"/>
      <c r="DI40" s="139"/>
      <c r="DJ40" s="139"/>
      <c r="DK40" s="139"/>
      <c r="DL40" s="139"/>
      <c r="DM40" s="139"/>
      <c r="DN40" s="139"/>
      <c r="DO40" s="139"/>
      <c r="DP40" s="139"/>
      <c r="DQ40" s="139"/>
      <c r="DR40" s="139"/>
      <c r="DS40" s="139"/>
      <c r="DT40" s="139"/>
      <c r="DU40" s="139"/>
      <c r="DV40" s="139"/>
      <c r="DW40" s="139"/>
      <c r="DX40" s="139"/>
      <c r="DY40" s="139"/>
      <c r="DZ40" s="139"/>
      <c r="EA40" s="139"/>
      <c r="EB40" s="139"/>
      <c r="EC40" s="140"/>
    </row>
    <row r="41" spans="1:133" x14ac:dyDescent="0.2">
      <c r="A41" s="138"/>
      <c r="B41" s="139"/>
      <c r="C41" s="139"/>
      <c r="D41" s="139"/>
      <c r="E41" s="139"/>
      <c r="F41" s="139"/>
      <c r="G41" s="139"/>
      <c r="H41" s="139"/>
      <c r="I41" s="139"/>
      <c r="J41" s="139"/>
      <c r="K41" s="139"/>
      <c r="L41" s="139"/>
      <c r="M41" s="139"/>
      <c r="N41" s="139"/>
      <c r="O41" s="139"/>
      <c r="P41" s="139"/>
      <c r="Q41" s="139"/>
      <c r="R41" s="139"/>
      <c r="S41" s="139"/>
      <c r="T41" s="139"/>
      <c r="U41" s="139"/>
      <c r="V41" s="139"/>
      <c r="W41" s="139"/>
      <c r="X41" s="139"/>
      <c r="Y41" s="139"/>
      <c r="Z41" s="139"/>
      <c r="AA41" s="139"/>
      <c r="AB41" s="139"/>
      <c r="AC41" s="139"/>
      <c r="AD41" s="139"/>
      <c r="AE41" s="139"/>
      <c r="AF41" s="139"/>
      <c r="AG41" s="139"/>
      <c r="AH41" s="139"/>
      <c r="AI41" s="139"/>
      <c r="AJ41" s="139"/>
      <c r="AK41" s="139"/>
      <c r="AL41" s="139"/>
      <c r="AM41" s="139"/>
      <c r="AN41" s="139"/>
      <c r="AO41" s="139"/>
      <c r="AP41" s="139"/>
      <c r="AQ41" s="139"/>
      <c r="AR41" s="139"/>
      <c r="AS41" s="139"/>
      <c r="AT41" s="139"/>
      <c r="AU41" s="139"/>
      <c r="AV41" s="139"/>
      <c r="AW41" s="139"/>
      <c r="AX41" s="139"/>
      <c r="AY41" s="139"/>
      <c r="AZ41" s="139"/>
      <c r="BA41" s="139"/>
      <c r="BB41" s="139"/>
      <c r="BC41" s="139"/>
      <c r="BD41" s="139"/>
      <c r="BE41" s="139"/>
      <c r="BF41" s="139"/>
      <c r="BG41" s="139"/>
      <c r="BH41" s="139"/>
      <c r="BI41" s="139"/>
      <c r="BJ41" s="139"/>
      <c r="BK41" s="139"/>
      <c r="BL41" s="139"/>
      <c r="BM41" s="139"/>
      <c r="BN41" s="139"/>
      <c r="BO41" s="139"/>
      <c r="BP41" s="139"/>
      <c r="BQ41" s="139"/>
      <c r="BR41" s="139"/>
      <c r="BS41" s="139"/>
      <c r="BT41" s="139"/>
      <c r="BU41" s="139"/>
      <c r="BV41" s="139"/>
      <c r="BW41" s="139"/>
      <c r="BX41" s="139"/>
      <c r="BY41" s="139"/>
      <c r="BZ41" s="139"/>
      <c r="CA41" s="139"/>
      <c r="CB41" s="139"/>
      <c r="CC41" s="139"/>
      <c r="CD41" s="139"/>
      <c r="CE41" s="139"/>
      <c r="CF41" s="139"/>
      <c r="CG41" s="139"/>
      <c r="CH41" s="139"/>
      <c r="CI41" s="139"/>
      <c r="CJ41" s="139"/>
      <c r="CK41" s="139"/>
      <c r="CL41" s="139"/>
      <c r="CM41" s="139"/>
      <c r="CN41" s="139"/>
      <c r="CO41" s="139"/>
      <c r="CP41" s="139"/>
      <c r="CQ41" s="139"/>
      <c r="CR41" s="139"/>
      <c r="CS41" s="139"/>
      <c r="CT41" s="139"/>
      <c r="CU41" s="139"/>
      <c r="CV41" s="139"/>
      <c r="CW41" s="139"/>
      <c r="CX41" s="139"/>
      <c r="CY41" s="139"/>
      <c r="CZ41" s="139"/>
      <c r="DA41" s="139"/>
      <c r="DB41" s="139"/>
      <c r="DC41" s="139"/>
      <c r="DD41" s="139"/>
      <c r="DE41" s="139"/>
      <c r="DF41" s="139"/>
      <c r="DG41" s="139"/>
      <c r="DH41" s="139"/>
      <c r="DI41" s="139"/>
      <c r="DJ41" s="139"/>
      <c r="DK41" s="139"/>
      <c r="DL41" s="139"/>
      <c r="DM41" s="139"/>
      <c r="DN41" s="139"/>
      <c r="DO41" s="139"/>
      <c r="DP41" s="139"/>
      <c r="DQ41" s="139"/>
      <c r="DR41" s="139"/>
      <c r="DS41" s="139"/>
      <c r="DT41" s="139"/>
      <c r="DU41" s="139"/>
      <c r="DV41" s="139"/>
      <c r="DW41" s="139"/>
      <c r="DX41" s="139"/>
      <c r="DY41" s="139"/>
      <c r="DZ41" s="139"/>
      <c r="EA41" s="139"/>
      <c r="EB41" s="139"/>
      <c r="EC41" s="140"/>
    </row>
    <row r="42" spans="1:133" x14ac:dyDescent="0.2">
      <c r="A42" s="138"/>
      <c r="B42" s="139"/>
      <c r="C42" s="139"/>
      <c r="D42" s="139"/>
      <c r="E42" s="139"/>
      <c r="F42" s="139"/>
      <c r="G42" s="139"/>
      <c r="H42" s="139"/>
      <c r="I42" s="139"/>
      <c r="J42" s="139"/>
      <c r="K42" s="139"/>
      <c r="L42" s="139"/>
      <c r="M42" s="139"/>
      <c r="N42" s="139"/>
      <c r="O42" s="139"/>
      <c r="P42" s="139"/>
      <c r="Q42" s="139"/>
      <c r="R42" s="139"/>
      <c r="S42" s="139"/>
      <c r="T42" s="139"/>
      <c r="U42" s="139"/>
      <c r="V42" s="139"/>
      <c r="W42" s="139"/>
      <c r="X42" s="139"/>
      <c r="Y42" s="139"/>
      <c r="Z42" s="139"/>
      <c r="AA42" s="139"/>
      <c r="AB42" s="139"/>
      <c r="AC42" s="139"/>
      <c r="AD42" s="139"/>
      <c r="AE42" s="139"/>
      <c r="AF42" s="139"/>
      <c r="AG42" s="139"/>
      <c r="AH42" s="139"/>
      <c r="AI42" s="139"/>
      <c r="AJ42" s="139"/>
      <c r="AK42" s="139"/>
      <c r="AL42" s="139"/>
      <c r="AM42" s="139"/>
      <c r="AN42" s="139"/>
      <c r="AO42" s="139"/>
      <c r="AP42" s="139"/>
      <c r="AQ42" s="139"/>
      <c r="AR42" s="139"/>
      <c r="AS42" s="139"/>
      <c r="AT42" s="139"/>
      <c r="AU42" s="139"/>
      <c r="AV42" s="139"/>
      <c r="AW42" s="139"/>
      <c r="AX42" s="139"/>
      <c r="AY42" s="139"/>
      <c r="AZ42" s="139"/>
      <c r="BA42" s="139"/>
      <c r="BB42" s="139"/>
      <c r="BC42" s="139"/>
      <c r="BD42" s="139"/>
      <c r="BE42" s="139"/>
      <c r="BF42" s="139"/>
      <c r="BG42" s="139"/>
      <c r="BH42" s="139"/>
      <c r="BI42" s="139"/>
      <c r="BJ42" s="139"/>
      <c r="BK42" s="139"/>
      <c r="BL42" s="139"/>
      <c r="BM42" s="139"/>
      <c r="BN42" s="139"/>
      <c r="BO42" s="139"/>
      <c r="BP42" s="139"/>
      <c r="BQ42" s="139"/>
      <c r="BR42" s="139"/>
      <c r="BS42" s="139"/>
      <c r="BT42" s="139"/>
      <c r="BU42" s="139"/>
      <c r="BV42" s="139"/>
      <c r="BW42" s="139"/>
      <c r="BX42" s="139"/>
      <c r="BY42" s="139"/>
      <c r="BZ42" s="139"/>
      <c r="CA42" s="139"/>
      <c r="CB42" s="139"/>
      <c r="CC42" s="139"/>
      <c r="CD42" s="139"/>
      <c r="CE42" s="139"/>
      <c r="CF42" s="139"/>
      <c r="CG42" s="139"/>
      <c r="CH42" s="139"/>
      <c r="CI42" s="139"/>
      <c r="CJ42" s="139"/>
      <c r="CK42" s="139"/>
      <c r="CL42" s="139"/>
      <c r="CM42" s="139"/>
      <c r="CN42" s="139"/>
      <c r="CO42" s="139"/>
      <c r="CP42" s="139"/>
      <c r="CQ42" s="139"/>
      <c r="CR42" s="139"/>
      <c r="CS42" s="139"/>
      <c r="CT42" s="139"/>
      <c r="CU42" s="139"/>
      <c r="CV42" s="139"/>
      <c r="CW42" s="139"/>
      <c r="CX42" s="139"/>
      <c r="CY42" s="139"/>
      <c r="CZ42" s="139"/>
      <c r="DA42" s="139"/>
      <c r="DB42" s="139"/>
      <c r="DC42" s="139"/>
      <c r="DD42" s="139"/>
      <c r="DE42" s="139"/>
      <c r="DF42" s="139"/>
      <c r="DG42" s="139"/>
      <c r="DH42" s="139"/>
      <c r="DI42" s="139"/>
      <c r="DJ42" s="139"/>
      <c r="DK42" s="139"/>
      <c r="DL42" s="139"/>
      <c r="DM42" s="139"/>
      <c r="DN42" s="139"/>
      <c r="DO42" s="139"/>
      <c r="DP42" s="139"/>
      <c r="DQ42" s="139"/>
      <c r="DR42" s="139"/>
      <c r="DS42" s="139"/>
      <c r="DT42" s="139"/>
      <c r="DU42" s="139"/>
      <c r="DV42" s="139"/>
      <c r="DW42" s="139"/>
      <c r="DX42" s="139"/>
      <c r="DY42" s="139"/>
      <c r="DZ42" s="139"/>
      <c r="EA42" s="139"/>
      <c r="EB42" s="139"/>
      <c r="EC42" s="140"/>
    </row>
    <row r="43" spans="1:133" x14ac:dyDescent="0.2">
      <c r="A43" s="138"/>
      <c r="B43" s="139"/>
      <c r="C43" s="139"/>
      <c r="D43" s="139"/>
      <c r="E43" s="139"/>
      <c r="F43" s="139"/>
      <c r="G43" s="139"/>
      <c r="H43" s="139"/>
      <c r="I43" s="139"/>
      <c r="J43" s="139"/>
      <c r="K43" s="139"/>
      <c r="L43" s="139"/>
      <c r="M43" s="139"/>
      <c r="N43" s="139"/>
      <c r="O43" s="139"/>
      <c r="P43" s="139"/>
      <c r="Q43" s="139"/>
      <c r="R43" s="139"/>
      <c r="S43" s="139"/>
      <c r="T43" s="139"/>
      <c r="U43" s="139"/>
      <c r="V43" s="139"/>
      <c r="W43" s="139"/>
      <c r="X43" s="139"/>
      <c r="Y43" s="139"/>
      <c r="Z43" s="139"/>
      <c r="AA43" s="139"/>
      <c r="AB43" s="139"/>
      <c r="AC43" s="139"/>
      <c r="AD43" s="139"/>
      <c r="AE43" s="139"/>
      <c r="AF43" s="139"/>
      <c r="AG43" s="139"/>
      <c r="AH43" s="139"/>
      <c r="AI43" s="139"/>
      <c r="AJ43" s="139"/>
      <c r="AK43" s="139"/>
      <c r="AL43" s="139"/>
      <c r="AM43" s="139"/>
      <c r="AN43" s="139"/>
      <c r="AO43" s="139"/>
      <c r="AP43" s="139"/>
      <c r="AQ43" s="139"/>
      <c r="AR43" s="139"/>
      <c r="AS43" s="139"/>
      <c r="AT43" s="139"/>
      <c r="AU43" s="139"/>
      <c r="AV43" s="139"/>
      <c r="AW43" s="139"/>
      <c r="AX43" s="139"/>
      <c r="AY43" s="139"/>
      <c r="AZ43" s="139"/>
      <c r="BA43" s="139"/>
      <c r="BB43" s="139"/>
      <c r="BC43" s="139"/>
      <c r="BD43" s="139"/>
      <c r="BE43" s="139"/>
      <c r="BF43" s="139"/>
      <c r="BG43" s="139"/>
      <c r="BH43" s="139"/>
      <c r="BI43" s="139"/>
      <c r="BJ43" s="139"/>
      <c r="BK43" s="139"/>
      <c r="BL43" s="139"/>
      <c r="BM43" s="139"/>
      <c r="BN43" s="139"/>
      <c r="BO43" s="139"/>
      <c r="BP43" s="139"/>
      <c r="BQ43" s="139"/>
      <c r="BR43" s="139"/>
      <c r="BS43" s="139"/>
      <c r="BT43" s="139"/>
      <c r="BU43" s="139"/>
      <c r="BV43" s="139"/>
      <c r="BW43" s="139"/>
      <c r="BX43" s="139"/>
      <c r="BY43" s="139"/>
      <c r="BZ43" s="139"/>
      <c r="CA43" s="139"/>
      <c r="CB43" s="139"/>
      <c r="CC43" s="139"/>
      <c r="CD43" s="139"/>
      <c r="CE43" s="139"/>
      <c r="CF43" s="139"/>
      <c r="CG43" s="139"/>
      <c r="CH43" s="139"/>
      <c r="CI43" s="139"/>
      <c r="CJ43" s="139"/>
      <c r="CK43" s="139"/>
      <c r="CL43" s="139"/>
      <c r="CM43" s="139"/>
      <c r="CN43" s="139"/>
      <c r="CO43" s="139"/>
      <c r="CP43" s="139"/>
      <c r="CQ43" s="139"/>
      <c r="CR43" s="139"/>
      <c r="CS43" s="139"/>
      <c r="CT43" s="139"/>
      <c r="CU43" s="139"/>
      <c r="CV43" s="139"/>
      <c r="CW43" s="139"/>
      <c r="CX43" s="139"/>
      <c r="CY43" s="139"/>
      <c r="CZ43" s="139"/>
      <c r="DA43" s="139"/>
      <c r="DB43" s="139"/>
      <c r="DC43" s="139"/>
      <c r="DD43" s="139"/>
      <c r="DE43" s="139"/>
      <c r="DF43" s="139"/>
      <c r="DG43" s="139"/>
      <c r="DH43" s="139"/>
      <c r="DI43" s="139"/>
      <c r="DJ43" s="139"/>
      <c r="DK43" s="139"/>
      <c r="DL43" s="139"/>
      <c r="DM43" s="139"/>
      <c r="DN43" s="139"/>
      <c r="DO43" s="139"/>
      <c r="DP43" s="139"/>
      <c r="DQ43" s="139"/>
      <c r="DR43" s="139"/>
      <c r="DS43" s="139"/>
      <c r="DT43" s="139"/>
      <c r="DU43" s="139"/>
      <c r="DV43" s="139"/>
      <c r="DW43" s="139"/>
      <c r="DX43" s="139"/>
      <c r="DY43" s="139"/>
      <c r="DZ43" s="139"/>
      <c r="EA43" s="139"/>
      <c r="EB43" s="139"/>
      <c r="EC43" s="140"/>
    </row>
    <row r="44" spans="1:133" x14ac:dyDescent="0.2">
      <c r="A44" s="138"/>
      <c r="B44" s="139"/>
      <c r="C44" s="139"/>
      <c r="D44" s="139"/>
      <c r="E44" s="139"/>
      <c r="F44" s="139"/>
      <c r="G44" s="139"/>
      <c r="H44" s="139"/>
      <c r="I44" s="139"/>
      <c r="J44" s="139"/>
      <c r="K44" s="139"/>
      <c r="L44" s="139"/>
      <c r="M44" s="139"/>
      <c r="N44" s="139"/>
      <c r="O44" s="139"/>
      <c r="P44" s="139"/>
      <c r="Q44" s="139"/>
      <c r="R44" s="139"/>
      <c r="S44" s="139"/>
      <c r="T44" s="139"/>
      <c r="U44" s="139"/>
      <c r="V44" s="139"/>
      <c r="W44" s="139"/>
      <c r="X44" s="139"/>
      <c r="Y44" s="139"/>
      <c r="Z44" s="139"/>
      <c r="AA44" s="139"/>
      <c r="AB44" s="139"/>
      <c r="AC44" s="139"/>
      <c r="AD44" s="139"/>
      <c r="AE44" s="139"/>
      <c r="AF44" s="139"/>
      <c r="AG44" s="139"/>
      <c r="AH44" s="139"/>
      <c r="AI44" s="139"/>
      <c r="AJ44" s="139"/>
      <c r="AK44" s="139"/>
      <c r="AL44" s="139"/>
      <c r="AM44" s="139"/>
      <c r="AN44" s="139"/>
      <c r="AO44" s="139"/>
      <c r="AP44" s="139"/>
      <c r="AQ44" s="139"/>
      <c r="AR44" s="139"/>
      <c r="AS44" s="139"/>
      <c r="AT44" s="139"/>
      <c r="AU44" s="139"/>
      <c r="AV44" s="139"/>
      <c r="AW44" s="139"/>
      <c r="AX44" s="139"/>
      <c r="AY44" s="139"/>
      <c r="AZ44" s="139"/>
      <c r="BA44" s="139"/>
      <c r="BB44" s="139"/>
      <c r="BC44" s="139"/>
      <c r="BD44" s="139"/>
      <c r="BE44" s="139"/>
      <c r="BF44" s="139"/>
      <c r="BG44" s="139"/>
      <c r="BH44" s="139"/>
      <c r="BI44" s="139"/>
      <c r="BJ44" s="139"/>
      <c r="BK44" s="139"/>
      <c r="BL44" s="139"/>
      <c r="BM44" s="139"/>
      <c r="BN44" s="139"/>
      <c r="BO44" s="139"/>
      <c r="BP44" s="139"/>
      <c r="BQ44" s="139"/>
      <c r="BR44" s="139"/>
      <c r="BS44" s="139"/>
      <c r="BT44" s="139"/>
      <c r="BU44" s="139"/>
      <c r="BV44" s="139"/>
      <c r="BW44" s="139"/>
      <c r="BX44" s="139"/>
      <c r="BY44" s="139"/>
      <c r="BZ44" s="139"/>
      <c r="CA44" s="139"/>
      <c r="CB44" s="139"/>
      <c r="CC44" s="139"/>
      <c r="CD44" s="139"/>
      <c r="CE44" s="139"/>
      <c r="CF44" s="139"/>
      <c r="CG44" s="139"/>
      <c r="CH44" s="139"/>
      <c r="CI44" s="139"/>
      <c r="CJ44" s="139"/>
      <c r="CK44" s="139"/>
      <c r="CL44" s="139"/>
      <c r="CM44" s="139"/>
      <c r="CN44" s="139"/>
      <c r="CO44" s="139"/>
      <c r="CP44" s="139"/>
      <c r="CQ44" s="139"/>
      <c r="CR44" s="139"/>
      <c r="CS44" s="139"/>
      <c r="CT44" s="139"/>
      <c r="CU44" s="139"/>
      <c r="CV44" s="139"/>
      <c r="CW44" s="139"/>
      <c r="CX44" s="139"/>
      <c r="CY44" s="139"/>
      <c r="CZ44" s="139"/>
      <c r="DA44" s="139"/>
      <c r="DB44" s="139"/>
      <c r="DC44" s="139"/>
      <c r="DD44" s="139"/>
      <c r="DE44" s="139"/>
      <c r="DF44" s="139"/>
      <c r="DG44" s="139"/>
      <c r="DH44" s="139"/>
      <c r="DI44" s="139"/>
      <c r="DJ44" s="139"/>
      <c r="DK44" s="139"/>
      <c r="DL44" s="139"/>
      <c r="DM44" s="139"/>
      <c r="DN44" s="139"/>
      <c r="DO44" s="139"/>
      <c r="DP44" s="139"/>
      <c r="DQ44" s="139"/>
      <c r="DR44" s="139"/>
      <c r="DS44" s="139"/>
      <c r="DT44" s="139"/>
      <c r="DU44" s="139"/>
      <c r="DV44" s="139"/>
      <c r="DW44" s="139"/>
      <c r="DX44" s="139"/>
      <c r="DY44" s="139"/>
      <c r="DZ44" s="139"/>
      <c r="EA44" s="139"/>
      <c r="EB44" s="139"/>
      <c r="EC44" s="140"/>
    </row>
    <row r="45" spans="1:133" x14ac:dyDescent="0.2">
      <c r="A45" s="138"/>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c r="DP45" s="139"/>
      <c r="DQ45" s="139"/>
      <c r="DR45" s="139"/>
      <c r="DS45" s="139"/>
      <c r="DT45" s="139"/>
      <c r="DU45" s="139"/>
      <c r="DV45" s="139"/>
      <c r="DW45" s="139"/>
      <c r="DX45" s="139"/>
      <c r="DY45" s="139"/>
      <c r="DZ45" s="139"/>
      <c r="EA45" s="139"/>
      <c r="EB45" s="139"/>
      <c r="EC45" s="140"/>
    </row>
    <row r="46" spans="1:133" ht="12.75" x14ac:dyDescent="0.2">
      <c r="A46" s="138"/>
      <c r="B46" s="139"/>
      <c r="C46" s="516" t="s">
        <v>505</v>
      </c>
      <c r="D46" s="517"/>
      <c r="E46" s="517"/>
      <c r="F46" s="517"/>
      <c r="G46" s="517"/>
      <c r="H46" s="517"/>
      <c r="I46" s="517"/>
      <c r="J46" s="517"/>
      <c r="K46" s="517"/>
      <c r="L46" s="517"/>
      <c r="M46" s="517"/>
      <c r="N46" s="518"/>
      <c r="O46" s="141"/>
      <c r="P46" s="141"/>
      <c r="Q46" s="141"/>
      <c r="R46" s="141"/>
      <c r="S46" s="143"/>
      <c r="T46" s="141"/>
      <c r="U46" s="516" t="s">
        <v>506</v>
      </c>
      <c r="V46" s="517"/>
      <c r="W46" s="517"/>
      <c r="X46" s="517"/>
      <c r="Y46" s="517"/>
      <c r="Z46" s="517"/>
      <c r="AA46" s="517"/>
      <c r="AB46" s="517"/>
      <c r="AC46" s="517"/>
      <c r="AD46" s="517"/>
      <c r="AE46" s="518"/>
      <c r="AF46" s="143"/>
      <c r="AG46" s="143"/>
      <c r="AH46" s="143"/>
      <c r="AI46" s="143"/>
      <c r="AJ46" s="143"/>
      <c r="AK46" s="141"/>
      <c r="AL46" s="516" t="s">
        <v>507</v>
      </c>
      <c r="AM46" s="517"/>
      <c r="AN46" s="517"/>
      <c r="AO46" s="517"/>
      <c r="AP46" s="517"/>
      <c r="AQ46" s="517"/>
      <c r="AR46" s="517"/>
      <c r="AS46" s="517"/>
      <c r="AT46" s="517"/>
      <c r="AU46" s="518"/>
      <c r="AV46" s="88"/>
      <c r="AW46" s="88"/>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516" t="s">
        <v>505</v>
      </c>
      <c r="CO46" s="517"/>
      <c r="CP46" s="517"/>
      <c r="CQ46" s="517"/>
      <c r="CR46" s="517"/>
      <c r="CS46" s="517"/>
      <c r="CT46" s="517"/>
      <c r="CU46" s="517"/>
      <c r="CV46" s="517"/>
      <c r="CW46" s="517"/>
      <c r="CX46" s="517"/>
      <c r="CY46" s="517"/>
      <c r="CZ46" s="518"/>
      <c r="DA46" s="141"/>
      <c r="DB46" s="141"/>
      <c r="DC46" s="141"/>
      <c r="DD46" s="141"/>
      <c r="DE46" s="141"/>
      <c r="DF46" s="516" t="s">
        <v>506</v>
      </c>
      <c r="DG46" s="517"/>
      <c r="DH46" s="517"/>
      <c r="DI46" s="517"/>
      <c r="DJ46" s="517"/>
      <c r="DK46" s="517"/>
      <c r="DL46" s="517"/>
      <c r="DM46" s="517"/>
      <c r="DN46" s="517"/>
      <c r="DO46" s="517"/>
      <c r="DP46" s="518"/>
      <c r="DQ46" s="141"/>
      <c r="DR46" s="141"/>
      <c r="DS46" s="516" t="s">
        <v>507</v>
      </c>
      <c r="DT46" s="517"/>
      <c r="DU46" s="517"/>
      <c r="DV46" s="517"/>
      <c r="DW46" s="517"/>
      <c r="DX46" s="517"/>
      <c r="DY46" s="517"/>
      <c r="DZ46" s="517"/>
      <c r="EA46" s="517"/>
      <c r="EB46" s="518"/>
      <c r="EC46" s="140"/>
    </row>
    <row r="47" spans="1:133" ht="8.25" customHeight="1" thickBot="1" x14ac:dyDescent="0.25">
      <c r="A47" s="144"/>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5"/>
      <c r="AJ47" s="145"/>
      <c r="AK47" s="145"/>
      <c r="AL47" s="145"/>
      <c r="AM47" s="145"/>
      <c r="AN47" s="145"/>
      <c r="AO47" s="145"/>
      <c r="AP47" s="145"/>
      <c r="AQ47" s="145"/>
      <c r="AR47" s="145"/>
      <c r="AS47" s="145"/>
      <c r="AT47" s="145"/>
      <c r="AU47" s="145"/>
      <c r="AV47" s="145"/>
      <c r="AW47" s="145"/>
      <c r="AX47" s="145"/>
      <c r="AY47" s="145"/>
      <c r="AZ47" s="145"/>
      <c r="BA47" s="145"/>
      <c r="BB47" s="145"/>
      <c r="BC47" s="145"/>
      <c r="BD47" s="145"/>
      <c r="BE47" s="145"/>
      <c r="BF47" s="145"/>
      <c r="BG47" s="145"/>
      <c r="BH47" s="145"/>
      <c r="BI47" s="145"/>
      <c r="BJ47" s="145"/>
      <c r="BK47" s="145"/>
      <c r="BL47" s="145"/>
      <c r="BM47" s="145"/>
      <c r="BN47" s="145"/>
      <c r="BO47" s="145"/>
      <c r="BP47" s="145"/>
      <c r="BQ47" s="145"/>
      <c r="BR47" s="145"/>
      <c r="BS47" s="145"/>
      <c r="BT47" s="145"/>
      <c r="BU47" s="145"/>
      <c r="BV47" s="145"/>
      <c r="BW47" s="145"/>
      <c r="BX47" s="145"/>
      <c r="BY47" s="145"/>
      <c r="BZ47" s="145"/>
      <c r="CA47" s="145"/>
      <c r="CB47" s="145"/>
      <c r="CC47" s="145"/>
      <c r="CD47" s="145"/>
      <c r="CE47" s="145"/>
      <c r="CF47" s="145"/>
      <c r="CG47" s="145"/>
      <c r="CH47" s="145"/>
      <c r="CI47" s="145"/>
      <c r="CJ47" s="145"/>
      <c r="CK47" s="145"/>
      <c r="CL47" s="145"/>
      <c r="CM47" s="145"/>
      <c r="CN47" s="145"/>
      <c r="CO47" s="145"/>
      <c r="CP47" s="145"/>
      <c r="CQ47" s="145"/>
      <c r="CR47" s="145"/>
      <c r="CS47" s="145"/>
      <c r="CT47" s="145"/>
      <c r="CU47" s="145"/>
      <c r="CV47" s="145"/>
      <c r="CW47" s="145"/>
      <c r="CX47" s="145"/>
      <c r="CY47" s="145"/>
      <c r="CZ47" s="145"/>
      <c r="DA47" s="145"/>
      <c r="DB47" s="145"/>
      <c r="DC47" s="145"/>
      <c r="DD47" s="145"/>
      <c r="DE47" s="145"/>
      <c r="DF47" s="145"/>
      <c r="DG47" s="145"/>
      <c r="DH47" s="145"/>
      <c r="DI47" s="145"/>
      <c r="DJ47" s="145"/>
      <c r="DK47" s="145"/>
      <c r="DL47" s="145"/>
      <c r="DM47" s="145"/>
      <c r="DN47" s="145"/>
      <c r="DO47" s="145"/>
      <c r="DP47" s="145"/>
      <c r="DQ47" s="145"/>
      <c r="DR47" s="145"/>
      <c r="DS47" s="145"/>
      <c r="DT47" s="145"/>
      <c r="DU47" s="145"/>
      <c r="DV47" s="145"/>
      <c r="DW47" s="145"/>
      <c r="DX47" s="145"/>
      <c r="DY47" s="145"/>
      <c r="DZ47" s="145"/>
      <c r="EA47" s="145"/>
      <c r="EB47" s="145"/>
      <c r="EC47" s="146"/>
    </row>
    <row r="48" spans="1:133" ht="8.25" customHeight="1" x14ac:dyDescent="0.2">
      <c r="A48" s="139"/>
      <c r="B48" s="139"/>
      <c r="C48" s="139"/>
      <c r="D48" s="139"/>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c r="DJ48" s="139"/>
      <c r="DK48" s="139"/>
      <c r="DL48" s="139"/>
      <c r="DM48" s="139"/>
      <c r="DN48" s="139"/>
      <c r="DO48" s="139"/>
      <c r="DP48" s="139"/>
      <c r="DQ48" s="139"/>
      <c r="DR48" s="139"/>
      <c r="DS48" s="139"/>
      <c r="DT48" s="139"/>
      <c r="DU48" s="139"/>
      <c r="DV48" s="139"/>
      <c r="DW48" s="139"/>
      <c r="DX48" s="139"/>
      <c r="DY48" s="139"/>
      <c r="DZ48" s="139"/>
      <c r="EA48" s="139"/>
      <c r="EB48" s="139"/>
      <c r="EC48" s="139"/>
    </row>
    <row r="49" spans="1:133" ht="8.25" customHeight="1" x14ac:dyDescent="0.2">
      <c r="A49" s="139"/>
      <c r="B49" s="139"/>
      <c r="C49" s="139"/>
      <c r="D49" s="139"/>
      <c r="E49" s="139"/>
      <c r="F49" s="139"/>
      <c r="G49" s="139"/>
      <c r="H49" s="139"/>
      <c r="I49" s="139"/>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139"/>
      <c r="AK49" s="139"/>
      <c r="AL49" s="139"/>
      <c r="AM49" s="139"/>
      <c r="AN49" s="139"/>
      <c r="AO49" s="139"/>
      <c r="AP49" s="139"/>
      <c r="AQ49" s="139"/>
      <c r="AR49" s="139"/>
      <c r="AS49" s="139"/>
      <c r="AT49" s="139"/>
      <c r="AU49" s="139"/>
      <c r="AV49" s="139"/>
      <c r="AW49" s="139"/>
      <c r="AX49" s="139"/>
      <c r="AY49" s="139"/>
      <c r="AZ49" s="139"/>
      <c r="BA49" s="139"/>
      <c r="BB49" s="139"/>
      <c r="BC49" s="139"/>
      <c r="BD49" s="139"/>
      <c r="BE49" s="139"/>
      <c r="BF49" s="139"/>
      <c r="BG49" s="139"/>
      <c r="BH49" s="139"/>
      <c r="BI49" s="139"/>
      <c r="BJ49" s="139"/>
      <c r="BK49" s="139"/>
      <c r="BL49" s="139"/>
      <c r="BM49" s="139"/>
      <c r="BN49" s="139"/>
      <c r="BO49" s="139"/>
      <c r="BP49" s="139"/>
      <c r="BQ49" s="139"/>
      <c r="BR49" s="139"/>
      <c r="BS49" s="139"/>
      <c r="BT49" s="139"/>
      <c r="BU49" s="139"/>
      <c r="BV49" s="139"/>
      <c r="BW49" s="139"/>
      <c r="BX49" s="139"/>
      <c r="BY49" s="139"/>
      <c r="BZ49" s="139"/>
      <c r="CA49" s="139"/>
      <c r="CB49" s="139"/>
      <c r="CC49" s="139"/>
      <c r="CD49" s="139"/>
      <c r="CE49" s="139"/>
      <c r="CF49" s="139"/>
      <c r="CG49" s="139"/>
      <c r="CH49" s="139"/>
      <c r="CI49" s="139"/>
      <c r="CJ49" s="139"/>
      <c r="CK49" s="139"/>
      <c r="CL49" s="139"/>
      <c r="CM49" s="139"/>
      <c r="CN49" s="139"/>
      <c r="CO49" s="139"/>
      <c r="CP49" s="139"/>
      <c r="CQ49" s="139"/>
      <c r="CR49" s="139"/>
      <c r="CS49" s="139"/>
      <c r="CT49" s="139"/>
      <c r="CU49" s="139"/>
      <c r="CV49" s="139"/>
      <c r="CW49" s="139"/>
      <c r="CX49" s="139"/>
      <c r="CY49" s="139"/>
      <c r="CZ49" s="139"/>
      <c r="DA49" s="139"/>
      <c r="DB49" s="139"/>
      <c r="DC49" s="139"/>
      <c r="DD49" s="139"/>
      <c r="DE49" s="139"/>
      <c r="DF49" s="139"/>
      <c r="DG49" s="139"/>
      <c r="DH49" s="139"/>
      <c r="DI49" s="139"/>
      <c r="DJ49" s="139"/>
      <c r="DK49" s="139"/>
      <c r="DL49" s="139"/>
      <c r="DM49" s="139"/>
      <c r="DN49" s="139"/>
      <c r="DO49" s="139"/>
      <c r="DP49" s="139"/>
      <c r="DQ49" s="139"/>
      <c r="DR49" s="139"/>
      <c r="DS49" s="139"/>
      <c r="DT49" s="139"/>
      <c r="DU49" s="139"/>
      <c r="DV49" s="139"/>
      <c r="DW49" s="139"/>
      <c r="DX49" s="139"/>
      <c r="DY49" s="139"/>
      <c r="DZ49" s="139"/>
      <c r="EA49" s="139"/>
      <c r="EB49" s="139"/>
      <c r="EC49" s="139"/>
    </row>
    <row r="50" spans="1:133" ht="8.25" customHeight="1" x14ac:dyDescent="0.2">
      <c r="A50" s="139"/>
      <c r="B50" s="139"/>
      <c r="C50" s="139"/>
      <c r="D50" s="139"/>
      <c r="E50" s="139"/>
      <c r="F50" s="139"/>
      <c r="G50" s="139"/>
      <c r="H50" s="139"/>
      <c r="I50" s="139"/>
      <c r="J50" s="139"/>
      <c r="K50" s="139"/>
      <c r="L50" s="139"/>
      <c r="M50" s="139"/>
      <c r="N50" s="139"/>
      <c r="O50" s="139"/>
      <c r="P50" s="139"/>
      <c r="Q50" s="139"/>
      <c r="R50" s="139"/>
      <c r="S50" s="139"/>
      <c r="T50" s="139"/>
      <c r="U50" s="139"/>
      <c r="V50" s="139"/>
      <c r="W50" s="139"/>
      <c r="X50" s="139"/>
      <c r="Y50" s="139"/>
      <c r="Z50" s="139"/>
      <c r="AA50" s="139"/>
      <c r="AB50" s="139"/>
      <c r="AC50" s="139"/>
      <c r="AD50" s="139"/>
      <c r="AE50" s="139"/>
      <c r="AF50" s="139"/>
      <c r="AG50" s="139"/>
      <c r="AH50" s="139"/>
      <c r="AI50" s="139"/>
      <c r="AJ50" s="139"/>
      <c r="AK50" s="139"/>
      <c r="AL50" s="139"/>
      <c r="AM50" s="139"/>
      <c r="AN50" s="139"/>
      <c r="AO50" s="139"/>
      <c r="AP50" s="139"/>
      <c r="AQ50" s="139"/>
      <c r="AR50" s="139"/>
      <c r="AS50" s="139"/>
      <c r="AT50" s="139"/>
      <c r="AU50" s="139"/>
      <c r="AV50" s="139"/>
      <c r="AW50" s="139"/>
      <c r="AX50" s="139"/>
      <c r="AY50" s="139"/>
      <c r="AZ50" s="139"/>
      <c r="BA50" s="139"/>
      <c r="BB50" s="139"/>
      <c r="BC50" s="139"/>
      <c r="BD50" s="139"/>
      <c r="BE50" s="139"/>
      <c r="BF50" s="139"/>
      <c r="BG50" s="139"/>
      <c r="BH50" s="139"/>
      <c r="BI50" s="139"/>
      <c r="BJ50" s="139"/>
      <c r="BK50" s="139"/>
      <c r="BL50" s="139"/>
      <c r="BM50" s="139"/>
      <c r="BN50" s="139"/>
      <c r="BO50" s="139"/>
      <c r="BP50" s="139"/>
      <c r="BQ50" s="139"/>
      <c r="BR50" s="139"/>
      <c r="BS50" s="139"/>
      <c r="BT50" s="139"/>
      <c r="BU50" s="139"/>
      <c r="BV50" s="139"/>
      <c r="BW50" s="139"/>
      <c r="BX50" s="139"/>
      <c r="BY50" s="139"/>
      <c r="BZ50" s="139"/>
      <c r="CA50" s="139"/>
      <c r="CB50" s="139"/>
      <c r="CC50" s="139"/>
      <c r="CD50" s="139"/>
      <c r="CE50" s="139"/>
      <c r="CF50" s="139"/>
      <c r="CG50" s="139"/>
      <c r="CH50" s="139"/>
      <c r="CI50" s="139"/>
      <c r="CJ50" s="139"/>
      <c r="CK50" s="139"/>
      <c r="CL50" s="139"/>
      <c r="CM50" s="139"/>
      <c r="CN50" s="139"/>
      <c r="CO50" s="139"/>
      <c r="CP50" s="139"/>
      <c r="CQ50" s="139"/>
      <c r="CR50" s="139"/>
      <c r="CS50" s="139"/>
      <c r="CT50" s="139"/>
      <c r="CU50" s="139"/>
      <c r="CV50" s="139"/>
      <c r="CW50" s="139"/>
      <c r="CX50" s="139"/>
      <c r="CY50" s="139"/>
      <c r="CZ50" s="139"/>
      <c r="DA50" s="139"/>
      <c r="DB50" s="139"/>
      <c r="DC50" s="139"/>
      <c r="DD50" s="139"/>
      <c r="DE50" s="139"/>
      <c r="DF50" s="139"/>
      <c r="DG50" s="139"/>
      <c r="DH50" s="139"/>
      <c r="DI50" s="139"/>
      <c r="DJ50" s="139"/>
      <c r="DK50" s="139"/>
      <c r="DL50" s="139"/>
      <c r="DM50" s="139"/>
      <c r="DN50" s="139"/>
      <c r="DO50" s="139"/>
      <c r="DP50" s="139"/>
      <c r="DQ50" s="139"/>
      <c r="DR50" s="139"/>
      <c r="DS50" s="139"/>
      <c r="DT50" s="139"/>
      <c r="DU50" s="139"/>
      <c r="DV50" s="139"/>
      <c r="DW50" s="139"/>
      <c r="DX50" s="139"/>
      <c r="DY50" s="139"/>
      <c r="DZ50" s="139"/>
      <c r="EA50" s="139"/>
      <c r="EB50" s="139"/>
      <c r="EC50" s="139"/>
    </row>
    <row r="51" spans="1:133" ht="8.25" customHeight="1" x14ac:dyDescent="0.2">
      <c r="A51" s="139"/>
      <c r="B51" s="139"/>
      <c r="C51" s="139"/>
      <c r="D51" s="139"/>
      <c r="E51" s="139"/>
      <c r="F51" s="139"/>
      <c r="G51" s="139"/>
      <c r="H51" s="139"/>
      <c r="I51" s="139"/>
      <c r="J51" s="139"/>
      <c r="K51" s="139"/>
      <c r="L51" s="139"/>
      <c r="M51" s="139"/>
      <c r="N51" s="139"/>
      <c r="O51" s="139"/>
      <c r="P51" s="139"/>
      <c r="Q51" s="139"/>
      <c r="R51" s="139"/>
      <c r="S51" s="139"/>
      <c r="T51" s="139"/>
      <c r="U51" s="139"/>
      <c r="V51" s="139"/>
      <c r="W51" s="139"/>
      <c r="X51" s="139"/>
      <c r="Y51" s="139"/>
      <c r="Z51" s="139"/>
      <c r="AA51" s="139"/>
      <c r="AB51" s="139"/>
      <c r="AC51" s="139"/>
      <c r="AD51" s="139"/>
      <c r="AE51" s="139"/>
      <c r="AF51" s="139"/>
      <c r="AG51" s="139"/>
      <c r="AH51" s="139"/>
      <c r="AI51" s="139"/>
      <c r="AJ51" s="139"/>
      <c r="AK51" s="139"/>
      <c r="AL51" s="139"/>
      <c r="AM51" s="139"/>
      <c r="AN51" s="139"/>
      <c r="AO51" s="139"/>
      <c r="AP51" s="139"/>
      <c r="AQ51" s="139"/>
      <c r="AR51" s="139"/>
      <c r="AS51" s="139"/>
      <c r="AT51" s="139"/>
      <c r="AU51" s="139"/>
      <c r="AV51" s="139"/>
      <c r="AW51" s="139"/>
      <c r="AX51" s="139"/>
      <c r="AY51" s="139"/>
      <c r="AZ51" s="139"/>
      <c r="BA51" s="139"/>
      <c r="BB51" s="139"/>
      <c r="BC51" s="139"/>
      <c r="BD51" s="139"/>
      <c r="BE51" s="139"/>
      <c r="BF51" s="139"/>
      <c r="BG51" s="139"/>
      <c r="BH51" s="139"/>
      <c r="BI51" s="139"/>
      <c r="BJ51" s="139"/>
      <c r="BK51" s="139"/>
      <c r="BL51" s="139"/>
      <c r="BM51" s="139"/>
      <c r="BN51" s="139"/>
      <c r="BO51" s="139"/>
      <c r="BP51" s="139"/>
      <c r="BQ51" s="139"/>
      <c r="BR51" s="139"/>
      <c r="BS51" s="139"/>
      <c r="BT51" s="139"/>
      <c r="BU51" s="139"/>
      <c r="BV51" s="139"/>
      <c r="BW51" s="139"/>
      <c r="BX51" s="139"/>
      <c r="BY51" s="139"/>
      <c r="BZ51" s="139"/>
      <c r="CA51" s="139"/>
      <c r="CB51" s="139"/>
      <c r="CC51" s="139"/>
      <c r="CD51" s="139"/>
      <c r="CE51" s="139"/>
      <c r="CF51" s="139"/>
      <c r="CG51" s="139"/>
      <c r="CH51" s="139"/>
      <c r="CI51" s="139"/>
      <c r="CJ51" s="139"/>
      <c r="CK51" s="139"/>
      <c r="CL51" s="139"/>
      <c r="CM51" s="139"/>
      <c r="CN51" s="139"/>
      <c r="CO51" s="139"/>
      <c r="CP51" s="139"/>
      <c r="CQ51" s="139"/>
      <c r="CR51" s="139"/>
      <c r="CS51" s="139"/>
      <c r="CT51" s="139"/>
      <c r="CU51" s="139"/>
      <c r="CV51" s="139"/>
      <c r="CW51" s="139"/>
      <c r="CX51" s="139"/>
      <c r="CY51" s="139"/>
      <c r="CZ51" s="139"/>
      <c r="DA51" s="139"/>
      <c r="DB51" s="139"/>
      <c r="DC51" s="139"/>
      <c r="DD51" s="139"/>
      <c r="DE51" s="139"/>
      <c r="DF51" s="139"/>
      <c r="DG51" s="139"/>
      <c r="DH51" s="139"/>
      <c r="DI51" s="139"/>
      <c r="DJ51" s="139"/>
      <c r="DK51" s="139"/>
      <c r="DL51" s="139"/>
      <c r="DM51" s="139"/>
      <c r="DN51" s="139"/>
      <c r="DO51" s="139"/>
      <c r="DP51" s="139"/>
      <c r="DQ51" s="139"/>
      <c r="DR51" s="139"/>
      <c r="DS51" s="139"/>
      <c r="DT51" s="139"/>
      <c r="DU51" s="139"/>
      <c r="DV51" s="139"/>
      <c r="DW51" s="139"/>
      <c r="DX51" s="139"/>
      <c r="DY51" s="139"/>
      <c r="DZ51" s="139"/>
      <c r="EA51" s="139"/>
      <c r="EB51" s="139"/>
      <c r="EC51" s="139"/>
    </row>
    <row r="52" spans="1:133" ht="8.25" customHeight="1" thickBot="1" x14ac:dyDescent="0.25">
      <c r="A52" s="139"/>
      <c r="B52" s="139"/>
      <c r="C52" s="139"/>
      <c r="D52" s="139"/>
      <c r="E52" s="139"/>
      <c r="F52" s="139"/>
      <c r="G52" s="139"/>
      <c r="H52" s="139"/>
      <c r="I52" s="139"/>
      <c r="J52" s="139"/>
      <c r="K52" s="139"/>
      <c r="L52" s="139"/>
      <c r="M52" s="139"/>
      <c r="N52" s="139"/>
      <c r="O52" s="139"/>
      <c r="P52" s="139"/>
      <c r="Q52" s="139"/>
      <c r="R52" s="139"/>
      <c r="S52" s="139"/>
      <c r="T52" s="139"/>
      <c r="U52" s="139"/>
      <c r="V52" s="139"/>
      <c r="W52" s="139"/>
      <c r="X52" s="139"/>
      <c r="Y52" s="139"/>
      <c r="Z52" s="139"/>
      <c r="AA52" s="139"/>
      <c r="AB52" s="139"/>
      <c r="AC52" s="139"/>
      <c r="AD52" s="139"/>
      <c r="AE52" s="139"/>
      <c r="AF52" s="139"/>
      <c r="AG52" s="139"/>
      <c r="AH52" s="139"/>
      <c r="AI52" s="139"/>
      <c r="AJ52" s="139"/>
      <c r="AK52" s="139"/>
      <c r="AL52" s="139"/>
      <c r="AM52" s="139"/>
      <c r="AN52" s="139"/>
      <c r="AO52" s="139"/>
      <c r="AP52" s="139"/>
      <c r="AQ52" s="139"/>
      <c r="AR52" s="139"/>
      <c r="AS52" s="139"/>
      <c r="AT52" s="139"/>
      <c r="AU52" s="139"/>
      <c r="AV52" s="139"/>
      <c r="AW52" s="139"/>
      <c r="AX52" s="139"/>
      <c r="AY52" s="139"/>
      <c r="AZ52" s="139"/>
      <c r="BA52" s="139"/>
      <c r="BB52" s="139"/>
      <c r="BC52" s="139"/>
      <c r="BD52" s="139"/>
      <c r="BE52" s="139"/>
      <c r="BF52" s="139"/>
      <c r="BG52" s="139"/>
      <c r="BH52" s="139"/>
      <c r="BI52" s="139"/>
      <c r="BJ52" s="139"/>
      <c r="BK52" s="139"/>
      <c r="BL52" s="139"/>
      <c r="BM52" s="139"/>
      <c r="BN52" s="139"/>
      <c r="BO52" s="139"/>
      <c r="BP52" s="139"/>
      <c r="BQ52" s="139"/>
      <c r="BR52" s="139"/>
      <c r="BS52" s="139"/>
      <c r="BT52" s="139"/>
      <c r="BU52" s="139"/>
      <c r="BV52" s="139"/>
      <c r="BW52" s="139"/>
      <c r="BX52" s="139"/>
      <c r="BY52" s="139"/>
      <c r="BZ52" s="139"/>
      <c r="CA52" s="139"/>
      <c r="CB52" s="139"/>
      <c r="CC52" s="139"/>
      <c r="CD52" s="139"/>
      <c r="CE52" s="139"/>
      <c r="CF52" s="139"/>
      <c r="CG52" s="139"/>
      <c r="CH52" s="139"/>
      <c r="CI52" s="139"/>
      <c r="CJ52" s="139"/>
      <c r="CK52" s="139"/>
      <c r="CL52" s="139"/>
      <c r="CM52" s="139"/>
      <c r="CN52" s="139"/>
      <c r="CO52" s="139"/>
      <c r="CP52" s="139"/>
      <c r="CQ52" s="139"/>
      <c r="CR52" s="139"/>
      <c r="CS52" s="139"/>
      <c r="CT52" s="139"/>
      <c r="CU52" s="139"/>
      <c r="CV52" s="139"/>
      <c r="CW52" s="139"/>
      <c r="CX52" s="139"/>
      <c r="CY52" s="139"/>
      <c r="CZ52" s="139"/>
      <c r="DA52" s="139"/>
      <c r="DB52" s="139"/>
      <c r="DC52" s="139"/>
      <c r="DD52" s="139"/>
      <c r="DE52" s="139"/>
      <c r="DF52" s="139"/>
      <c r="DG52" s="139"/>
      <c r="DH52" s="139"/>
      <c r="DI52" s="139"/>
      <c r="DJ52" s="139"/>
      <c r="DK52" s="139"/>
      <c r="DL52" s="139"/>
      <c r="DM52" s="139"/>
      <c r="DN52" s="139"/>
      <c r="DO52" s="139"/>
      <c r="DP52" s="139"/>
      <c r="DQ52" s="139"/>
      <c r="DR52" s="139"/>
      <c r="DS52" s="139"/>
      <c r="DT52" s="139"/>
      <c r="DU52" s="139"/>
      <c r="DV52" s="139"/>
      <c r="DW52" s="139"/>
      <c r="DX52" s="139"/>
      <c r="DY52" s="139"/>
      <c r="DZ52" s="139"/>
      <c r="EA52" s="139"/>
      <c r="EB52" s="139"/>
      <c r="EC52" s="139"/>
    </row>
    <row r="53" spans="1:133" ht="21" customHeight="1" x14ac:dyDescent="0.2">
      <c r="A53" s="523" t="s">
        <v>499</v>
      </c>
      <c r="B53" s="524"/>
      <c r="C53" s="524"/>
      <c r="D53" s="524"/>
      <c r="E53" s="524"/>
      <c r="F53" s="524"/>
      <c r="G53" s="524"/>
      <c r="H53" s="524"/>
      <c r="I53" s="524"/>
      <c r="J53" s="524"/>
      <c r="K53" s="524"/>
      <c r="L53" s="524"/>
      <c r="M53" s="524"/>
      <c r="N53" s="524"/>
      <c r="O53" s="524"/>
      <c r="P53" s="524"/>
      <c r="Q53" s="524"/>
      <c r="R53" s="524"/>
      <c r="S53" s="524"/>
      <c r="T53" s="524"/>
      <c r="U53" s="524"/>
      <c r="V53" s="524"/>
      <c r="W53" s="524"/>
      <c r="X53" s="524"/>
      <c r="Y53" s="524"/>
      <c r="Z53" s="524"/>
      <c r="AA53" s="524"/>
      <c r="AB53" s="524"/>
      <c r="AC53" s="524"/>
      <c r="AD53" s="524"/>
      <c r="AE53" s="524"/>
      <c r="AF53" s="524"/>
      <c r="AG53" s="524"/>
      <c r="AH53" s="524"/>
      <c r="AI53" s="524"/>
      <c r="AJ53" s="524"/>
      <c r="AK53" s="524"/>
      <c r="AL53" s="524"/>
      <c r="AM53" s="524"/>
      <c r="AN53" s="524"/>
      <c r="AO53" s="524"/>
      <c r="AP53" s="524"/>
      <c r="AQ53" s="524"/>
      <c r="AR53" s="524"/>
      <c r="AS53" s="524"/>
      <c r="AT53" s="524"/>
      <c r="AU53" s="524"/>
      <c r="AV53" s="524"/>
      <c r="AW53" s="524"/>
      <c r="AX53" s="524"/>
      <c r="AY53" s="524"/>
      <c r="AZ53" s="524"/>
      <c r="BA53" s="524"/>
      <c r="BB53" s="524"/>
      <c r="BC53" s="524"/>
      <c r="BD53" s="524"/>
      <c r="BE53" s="524"/>
      <c r="BF53" s="524"/>
      <c r="BG53" s="524"/>
      <c r="BH53" s="524"/>
      <c r="BI53" s="524"/>
      <c r="BJ53" s="524"/>
      <c r="BK53" s="524"/>
      <c r="BL53" s="524"/>
      <c r="BM53" s="524"/>
      <c r="BN53" s="524"/>
      <c r="BO53" s="524"/>
      <c r="BP53" s="524"/>
      <c r="BQ53" s="524"/>
      <c r="BR53" s="524"/>
      <c r="BS53" s="524"/>
      <c r="BT53" s="524"/>
      <c r="BU53" s="524"/>
      <c r="BV53" s="524"/>
      <c r="BW53" s="524"/>
      <c r="BX53" s="524"/>
      <c r="BY53" s="524"/>
      <c r="BZ53" s="524"/>
      <c r="CA53" s="524"/>
      <c r="CB53" s="524"/>
      <c r="CC53" s="524"/>
      <c r="CD53" s="524"/>
      <c r="CE53" s="524"/>
      <c r="CF53" s="524"/>
      <c r="CG53" s="524"/>
      <c r="CH53" s="524"/>
      <c r="CI53" s="524"/>
      <c r="CJ53" s="524"/>
      <c r="CK53" s="524"/>
      <c r="CL53" s="524"/>
      <c r="CM53" s="524"/>
      <c r="CN53" s="524"/>
      <c r="CO53" s="524"/>
      <c r="CP53" s="524"/>
      <c r="CQ53" s="524"/>
      <c r="CR53" s="524"/>
      <c r="CS53" s="524"/>
      <c r="CT53" s="524"/>
      <c r="CU53" s="524"/>
      <c r="CV53" s="524"/>
      <c r="CW53" s="524"/>
      <c r="CX53" s="524"/>
      <c r="CY53" s="524"/>
      <c r="CZ53" s="524"/>
      <c r="DA53" s="524"/>
      <c r="DB53" s="524"/>
      <c r="DC53" s="524"/>
      <c r="DD53" s="524"/>
      <c r="DE53" s="524"/>
      <c r="DF53" s="524"/>
      <c r="DG53" s="524"/>
      <c r="DH53" s="524"/>
      <c r="DI53" s="524"/>
      <c r="DJ53" s="524"/>
      <c r="DK53" s="524"/>
      <c r="DL53" s="524"/>
      <c r="DM53" s="524"/>
      <c r="DN53" s="524"/>
      <c r="DO53" s="524"/>
      <c r="DP53" s="524"/>
      <c r="DQ53" s="524"/>
      <c r="DR53" s="524"/>
      <c r="DS53" s="524"/>
      <c r="DT53" s="524"/>
      <c r="DU53" s="524"/>
      <c r="DV53" s="524"/>
      <c r="DW53" s="524"/>
      <c r="DX53" s="524"/>
      <c r="DY53" s="524"/>
      <c r="DZ53" s="524"/>
      <c r="EA53" s="524"/>
      <c r="EB53" s="524"/>
      <c r="EC53" s="525"/>
    </row>
    <row r="54" spans="1:133" ht="15.95" customHeight="1" x14ac:dyDescent="0.2">
      <c r="A54" s="127"/>
      <c r="B54" s="128"/>
      <c r="C54" s="128"/>
      <c r="D54" s="128"/>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8"/>
      <c r="AL54" s="128"/>
      <c r="AM54" s="128"/>
      <c r="AN54" s="128"/>
      <c r="AO54" s="128"/>
      <c r="AP54" s="128"/>
      <c r="AQ54" s="128"/>
      <c r="AR54" s="128"/>
      <c r="AS54" s="128"/>
      <c r="AT54" s="128"/>
      <c r="AU54" s="128"/>
      <c r="AV54" s="128"/>
      <c r="AW54" s="128"/>
      <c r="AX54" s="128"/>
      <c r="AY54" s="128"/>
      <c r="AZ54" s="128"/>
      <c r="BA54" s="128"/>
      <c r="BB54" s="128"/>
      <c r="BC54" s="128"/>
      <c r="BD54" s="128"/>
      <c r="BE54" s="128"/>
      <c r="BF54" s="128"/>
      <c r="BG54" s="128"/>
      <c r="BH54" s="128"/>
      <c r="BI54" s="128"/>
      <c r="BJ54" s="128"/>
      <c r="BK54" s="128"/>
      <c r="BL54" s="128"/>
      <c r="BM54" s="128"/>
      <c r="BN54" s="128"/>
      <c r="BO54" s="128"/>
      <c r="BP54" s="128"/>
      <c r="BQ54" s="128"/>
      <c r="BR54" s="128"/>
      <c r="BS54" s="128"/>
      <c r="BT54" s="128"/>
      <c r="BU54" s="128"/>
      <c r="BV54" s="128"/>
      <c r="BW54" s="128"/>
      <c r="BX54" s="128"/>
      <c r="BY54" s="128"/>
      <c r="BZ54" s="128"/>
      <c r="CA54" s="128"/>
      <c r="CB54" s="128"/>
      <c r="CC54" s="128"/>
      <c r="CD54" s="128"/>
      <c r="CE54" s="128"/>
      <c r="CF54" s="128"/>
      <c r="CG54" s="128"/>
      <c r="CH54" s="128"/>
      <c r="CI54" s="128"/>
      <c r="CJ54" s="128"/>
      <c r="CK54" s="128"/>
      <c r="CL54" s="128"/>
      <c r="CM54" s="128"/>
      <c r="CN54" s="128"/>
      <c r="CO54" s="128"/>
      <c r="CP54" s="128"/>
      <c r="CQ54" s="128"/>
      <c r="CR54" s="128"/>
      <c r="CS54" s="128"/>
      <c r="CT54" s="128"/>
      <c r="CU54" s="128"/>
      <c r="CV54" s="128"/>
      <c r="CW54" s="128"/>
      <c r="CX54" s="128"/>
      <c r="CY54" s="128"/>
      <c r="CZ54" s="128"/>
      <c r="DA54" s="128"/>
      <c r="DB54" s="128"/>
      <c r="DC54" s="128"/>
      <c r="DD54" s="128"/>
      <c r="DE54" s="128"/>
      <c r="DF54" s="128"/>
      <c r="DG54" s="128"/>
      <c r="DH54" s="128"/>
      <c r="DI54" s="128"/>
      <c r="DJ54" s="128"/>
      <c r="DK54" s="128"/>
      <c r="DL54" s="128"/>
      <c r="DM54" s="128"/>
      <c r="DN54" s="128"/>
      <c r="DO54" s="128"/>
      <c r="DP54" s="128"/>
      <c r="DQ54" s="128"/>
      <c r="DR54" s="128"/>
      <c r="DS54" s="128"/>
      <c r="DT54" s="128"/>
      <c r="DU54" s="128"/>
      <c r="DV54" s="128"/>
      <c r="DW54" s="128"/>
      <c r="DX54" s="128"/>
      <c r="DY54" s="128"/>
      <c r="DZ54" s="128"/>
      <c r="EA54" s="128"/>
      <c r="EB54" s="128"/>
      <c r="EC54" s="129"/>
    </row>
    <row r="55" spans="1:133" ht="15.95" customHeight="1" x14ac:dyDescent="0.2">
      <c r="A55" s="526" t="s">
        <v>293</v>
      </c>
      <c r="B55" s="527"/>
      <c r="C55" s="527"/>
      <c r="D55" s="527"/>
      <c r="E55" s="527"/>
      <c r="F55" s="527"/>
      <c r="G55" s="527"/>
      <c r="H55" s="527"/>
      <c r="I55" s="527"/>
      <c r="J55" s="527"/>
      <c r="K55" s="527"/>
      <c r="L55" s="527"/>
      <c r="M55" s="527"/>
      <c r="N55" s="527"/>
      <c r="O55" s="527"/>
      <c r="P55" s="529" t="str">
        <f t="shared" ref="P55:P56" si="1">IF(P3&lt;&gt;0,P3,"")</f>
        <v/>
      </c>
      <c r="Q55" s="529"/>
      <c r="R55" s="529"/>
      <c r="S55" s="529"/>
      <c r="T55" s="529"/>
      <c r="U55" s="529"/>
      <c r="V55" s="529"/>
      <c r="W55" s="529"/>
      <c r="X55" s="529"/>
      <c r="Y55" s="529"/>
      <c r="Z55" s="529"/>
      <c r="AA55" s="529"/>
      <c r="AB55" s="529"/>
      <c r="AC55" s="529"/>
      <c r="AD55" s="529"/>
      <c r="AE55" s="529"/>
      <c r="AF55" s="529"/>
      <c r="AG55" s="529"/>
      <c r="AH55" s="529"/>
      <c r="AI55" s="529"/>
      <c r="AJ55" s="529"/>
      <c r="AK55" s="529"/>
      <c r="AL55" s="529"/>
      <c r="AM55" s="529"/>
      <c r="AN55" s="128"/>
      <c r="AO55" s="128"/>
      <c r="AP55" s="128"/>
      <c r="AQ55" s="128"/>
      <c r="AR55" s="128"/>
      <c r="AS55" s="128"/>
      <c r="AT55" s="128"/>
      <c r="AU55" s="128"/>
      <c r="AV55" s="128"/>
      <c r="AW55" s="128"/>
      <c r="AX55" s="128"/>
      <c r="AY55" s="128"/>
      <c r="AZ55" s="128"/>
      <c r="BA55" s="128"/>
      <c r="BB55" s="128"/>
      <c r="BC55" s="128"/>
      <c r="BD55" s="128"/>
      <c r="BE55" s="128"/>
      <c r="BF55" s="128"/>
      <c r="BG55" s="128"/>
      <c r="BH55" s="128"/>
      <c r="BI55" s="128"/>
      <c r="BJ55" s="128"/>
      <c r="BK55" s="128"/>
      <c r="BL55" s="128"/>
      <c r="BM55" s="128"/>
      <c r="BN55" s="128"/>
      <c r="BO55" s="128"/>
      <c r="BP55" s="128"/>
      <c r="BQ55" s="128"/>
      <c r="BR55" s="128"/>
      <c r="BS55" s="128"/>
      <c r="BT55" s="128"/>
      <c r="BU55" s="128"/>
      <c r="BV55" s="128"/>
      <c r="BW55" s="128"/>
      <c r="BX55" s="128"/>
      <c r="BY55" s="128"/>
      <c r="BZ55" s="128"/>
      <c r="CA55" s="128"/>
      <c r="CB55" s="128"/>
      <c r="CC55" s="128"/>
      <c r="CD55" s="128"/>
      <c r="CE55" s="128"/>
      <c r="CF55" s="128"/>
      <c r="CG55" s="128"/>
      <c r="CH55" s="128"/>
      <c r="CI55" s="128"/>
      <c r="CJ55" s="128"/>
      <c r="CK55" s="128"/>
      <c r="CL55" s="128"/>
      <c r="CM55" s="128"/>
      <c r="CN55" s="128"/>
      <c r="CO55" s="128"/>
      <c r="CP55" s="128"/>
      <c r="CQ55" s="128"/>
      <c r="CR55" s="128"/>
      <c r="CS55" s="128"/>
      <c r="CT55" s="128"/>
      <c r="CU55" s="128"/>
      <c r="CV55" s="128"/>
      <c r="CW55" s="128"/>
      <c r="CX55" s="128"/>
      <c r="CY55" s="128"/>
      <c r="CZ55" s="128"/>
      <c r="DA55" s="128"/>
      <c r="DB55" s="128"/>
      <c r="DC55" s="128"/>
      <c r="DD55" s="128"/>
      <c r="DE55" s="128"/>
      <c r="DF55" s="128"/>
      <c r="DG55" s="128"/>
      <c r="DH55" s="128"/>
      <c r="DI55" s="128"/>
      <c r="DJ55" s="128"/>
      <c r="DK55" s="128"/>
      <c r="DL55" s="128"/>
      <c r="DM55" s="128"/>
      <c r="DN55" s="128"/>
      <c r="DO55" s="128"/>
      <c r="DP55" s="128"/>
      <c r="DQ55" s="128"/>
      <c r="DR55" s="128"/>
      <c r="DS55" s="128"/>
      <c r="DT55" s="128"/>
      <c r="DU55" s="128"/>
      <c r="DV55" s="128"/>
      <c r="DW55" s="128"/>
      <c r="DX55" s="128"/>
      <c r="DY55" s="128"/>
      <c r="DZ55" s="128"/>
      <c r="EA55" s="128"/>
      <c r="EB55" s="128"/>
      <c r="EC55" s="129"/>
    </row>
    <row r="56" spans="1:133" ht="15.95" customHeight="1" x14ac:dyDescent="0.2">
      <c r="A56" s="526" t="s">
        <v>500</v>
      </c>
      <c r="B56" s="527"/>
      <c r="C56" s="527"/>
      <c r="D56" s="527"/>
      <c r="E56" s="527"/>
      <c r="F56" s="527"/>
      <c r="G56" s="527"/>
      <c r="H56" s="527"/>
      <c r="I56" s="527"/>
      <c r="J56" s="527"/>
      <c r="K56" s="527"/>
      <c r="L56" s="527"/>
      <c r="M56" s="527"/>
      <c r="N56" s="527"/>
      <c r="O56" s="527"/>
      <c r="P56" s="529" t="str">
        <f t="shared" si="1"/>
        <v/>
      </c>
      <c r="Q56" s="529"/>
      <c r="R56" s="529"/>
      <c r="S56" s="529"/>
      <c r="T56" s="529"/>
      <c r="U56" s="529"/>
      <c r="V56" s="529"/>
      <c r="W56" s="529"/>
      <c r="X56" s="529"/>
      <c r="Y56" s="529"/>
      <c r="Z56" s="529"/>
      <c r="AA56" s="529"/>
      <c r="AB56" s="529"/>
      <c r="AC56" s="529"/>
      <c r="AD56" s="529"/>
      <c r="AE56" s="529"/>
      <c r="AF56" s="529"/>
      <c r="AG56" s="529"/>
      <c r="AH56" s="529"/>
      <c r="AI56" s="529"/>
      <c r="AJ56" s="529"/>
      <c r="AK56" s="529"/>
      <c r="AL56" s="529"/>
      <c r="AM56" s="529"/>
      <c r="AN56" s="128"/>
      <c r="AO56" s="128"/>
      <c r="AP56" s="128"/>
      <c r="AQ56" s="128"/>
      <c r="AR56" s="128"/>
      <c r="AS56" s="128"/>
      <c r="AT56" s="128"/>
      <c r="AU56" s="128"/>
      <c r="AV56" s="128"/>
      <c r="AW56" s="128"/>
      <c r="AX56" s="128"/>
      <c r="AY56" s="128"/>
      <c r="AZ56" s="128"/>
      <c r="BA56" s="128"/>
      <c r="BB56" s="128"/>
      <c r="BC56" s="128"/>
      <c r="BD56" s="128"/>
      <c r="BE56" s="128"/>
      <c r="BF56" s="128"/>
      <c r="BG56" s="128"/>
      <c r="BH56" s="128"/>
      <c r="BI56" s="128"/>
      <c r="BJ56" s="128"/>
      <c r="BK56" s="128"/>
      <c r="BL56" s="128"/>
      <c r="BM56" s="128"/>
      <c r="BN56" s="128"/>
      <c r="BO56" s="128"/>
      <c r="BP56" s="128"/>
      <c r="BQ56" s="128"/>
      <c r="BR56" s="128"/>
      <c r="BS56" s="128"/>
      <c r="BT56" s="128"/>
      <c r="BU56" s="128"/>
      <c r="BV56" s="128"/>
      <c r="BW56" s="128"/>
      <c r="BX56" s="128"/>
      <c r="BY56" s="128"/>
      <c r="BZ56" s="128"/>
      <c r="CA56" s="128"/>
      <c r="CB56" s="128"/>
      <c r="CC56" s="128"/>
      <c r="CD56" s="128"/>
      <c r="CE56" s="128"/>
      <c r="CF56" s="128"/>
      <c r="CG56" s="128"/>
      <c r="CH56" s="128"/>
      <c r="CI56" s="128"/>
      <c r="CJ56" s="128"/>
      <c r="CK56" s="128"/>
      <c r="CL56" s="128"/>
      <c r="CM56" s="128"/>
      <c r="CN56" s="128"/>
      <c r="CO56" s="128"/>
      <c r="CP56" s="128"/>
      <c r="CQ56" s="128"/>
      <c r="CR56" s="128"/>
      <c r="CS56" s="128"/>
      <c r="CT56" s="128"/>
      <c r="CU56" s="128"/>
      <c r="CV56" s="128"/>
      <c r="CW56" s="128"/>
      <c r="CX56" s="128"/>
      <c r="CY56" s="128"/>
      <c r="CZ56" s="128"/>
      <c r="DA56" s="128"/>
      <c r="DB56" s="128"/>
      <c r="DC56" s="128"/>
      <c r="DD56" s="128"/>
      <c r="DE56" s="128"/>
      <c r="DF56" s="128"/>
      <c r="DG56" s="128"/>
      <c r="DH56" s="128"/>
      <c r="DI56" s="128"/>
      <c r="DJ56" s="128"/>
      <c r="DK56" s="128"/>
      <c r="DL56" s="128"/>
      <c r="DM56" s="128"/>
      <c r="DN56" s="128"/>
      <c r="DO56" s="128"/>
      <c r="DP56" s="128"/>
      <c r="DQ56" s="128"/>
      <c r="DR56" s="128"/>
      <c r="DS56" s="128"/>
      <c r="DT56" s="128"/>
      <c r="DU56" s="128"/>
      <c r="DV56" s="128"/>
      <c r="DW56" s="128"/>
      <c r="DX56" s="128"/>
      <c r="DY56" s="128"/>
      <c r="DZ56" s="128"/>
      <c r="EA56" s="128"/>
      <c r="EB56" s="128"/>
      <c r="EC56" s="129"/>
    </row>
    <row r="57" spans="1:133" ht="15.95" customHeight="1" x14ac:dyDescent="0.2">
      <c r="A57" s="526" t="s">
        <v>508</v>
      </c>
      <c r="B57" s="527"/>
      <c r="C57" s="527"/>
      <c r="D57" s="527"/>
      <c r="E57" s="527"/>
      <c r="F57" s="527"/>
      <c r="G57" s="527"/>
      <c r="H57" s="527"/>
      <c r="I57" s="527"/>
      <c r="J57" s="527"/>
      <c r="K57" s="527"/>
      <c r="L57" s="527"/>
      <c r="M57" s="527"/>
      <c r="N57" s="527"/>
      <c r="O57" s="527"/>
      <c r="P57" s="529" t="str">
        <f>IF(P5&lt;&gt;0,P5,"")</f>
        <v/>
      </c>
      <c r="Q57" s="529"/>
      <c r="R57" s="529"/>
      <c r="S57" s="529"/>
      <c r="T57" s="529"/>
      <c r="U57" s="529"/>
      <c r="V57" s="529"/>
      <c r="W57" s="529"/>
      <c r="X57" s="529"/>
      <c r="Y57" s="529"/>
      <c r="Z57" s="529"/>
      <c r="AA57" s="529"/>
      <c r="AB57" s="529"/>
      <c r="AC57" s="529"/>
      <c r="AD57" s="529"/>
      <c r="AE57" s="529"/>
      <c r="AF57" s="529"/>
      <c r="AG57" s="529"/>
      <c r="AH57" s="529"/>
      <c r="AI57" s="529"/>
      <c r="AJ57" s="529"/>
      <c r="AK57" s="529"/>
      <c r="AL57" s="529"/>
      <c r="AM57" s="529"/>
      <c r="AN57" s="128"/>
      <c r="AO57" s="128"/>
      <c r="AP57" s="128"/>
      <c r="AQ57" s="128"/>
      <c r="AR57" s="128"/>
      <c r="AS57" s="128"/>
      <c r="AT57" s="128"/>
      <c r="AU57" s="128"/>
      <c r="AV57" s="128"/>
      <c r="AW57" s="128"/>
      <c r="AX57" s="128"/>
      <c r="AY57" s="128"/>
      <c r="AZ57" s="128"/>
      <c r="BA57" s="128"/>
      <c r="BB57" s="128"/>
      <c r="BC57" s="128"/>
      <c r="BD57" s="128"/>
      <c r="BE57" s="128"/>
      <c r="BF57" s="128"/>
      <c r="BG57" s="128"/>
      <c r="BH57" s="128"/>
      <c r="BI57" s="128"/>
      <c r="BJ57" s="128"/>
      <c r="BK57" s="128"/>
      <c r="BL57" s="128"/>
      <c r="BM57" s="128"/>
      <c r="BN57" s="128"/>
      <c r="BO57" s="128"/>
      <c r="BP57" s="128"/>
      <c r="BQ57" s="128"/>
      <c r="BR57" s="128"/>
      <c r="BS57" s="128"/>
      <c r="BT57" s="128"/>
      <c r="BU57" s="128"/>
      <c r="BV57" s="128"/>
      <c r="BW57" s="128"/>
      <c r="BX57" s="128"/>
      <c r="BY57" s="128"/>
      <c r="BZ57" s="128"/>
      <c r="CA57" s="128"/>
      <c r="CB57" s="128"/>
      <c r="CC57" s="128"/>
      <c r="CD57" s="128"/>
      <c r="CE57" s="128"/>
      <c r="CF57" s="128"/>
      <c r="CG57" s="128"/>
      <c r="CH57" s="128"/>
      <c r="CI57" s="128"/>
      <c r="CJ57" s="128"/>
      <c r="CK57" s="128"/>
      <c r="CL57" s="128"/>
      <c r="CM57" s="128"/>
      <c r="CN57" s="128"/>
      <c r="CO57" s="128"/>
      <c r="CP57" s="128"/>
      <c r="CQ57" s="128"/>
      <c r="CR57" s="128"/>
      <c r="CS57" s="128"/>
      <c r="CT57" s="128"/>
      <c r="CU57" s="128"/>
      <c r="CV57" s="128"/>
      <c r="CW57" s="128"/>
      <c r="CX57" s="128"/>
      <c r="CY57" s="128"/>
      <c r="CZ57" s="128"/>
      <c r="DA57" s="128"/>
      <c r="DB57" s="128"/>
      <c r="DC57" s="128"/>
      <c r="DD57" s="128"/>
      <c r="DE57" s="128"/>
      <c r="DF57" s="128"/>
      <c r="DG57" s="128"/>
      <c r="DH57" s="128"/>
      <c r="DI57" s="128"/>
      <c r="DJ57" s="128"/>
      <c r="DK57" s="128"/>
      <c r="DL57" s="128"/>
      <c r="DM57" s="128"/>
      <c r="DN57" s="128"/>
      <c r="DO57" s="128"/>
      <c r="DP57" s="128"/>
      <c r="DQ57" s="128"/>
      <c r="DR57" s="128"/>
      <c r="DS57" s="128"/>
      <c r="DT57" s="128"/>
      <c r="DU57" s="128"/>
      <c r="DV57" s="128"/>
      <c r="DW57" s="128"/>
      <c r="DX57" s="128"/>
      <c r="DY57" s="128"/>
      <c r="DZ57" s="128"/>
      <c r="EA57" s="128"/>
      <c r="EB57" s="128"/>
      <c r="EC57" s="129"/>
    </row>
    <row r="58" spans="1:133" ht="15.95" customHeight="1" thickBot="1" x14ac:dyDescent="0.25">
      <c r="A58" s="513" t="s">
        <v>501</v>
      </c>
      <c r="B58" s="514"/>
      <c r="C58" s="514"/>
      <c r="D58" s="514"/>
      <c r="E58" s="514"/>
      <c r="F58" s="514"/>
      <c r="G58" s="514"/>
      <c r="H58" s="514"/>
      <c r="I58" s="514"/>
      <c r="J58" s="514"/>
      <c r="K58" s="514"/>
      <c r="L58" s="514"/>
      <c r="M58" s="514"/>
      <c r="N58" s="514"/>
      <c r="O58" s="514"/>
      <c r="P58" s="539" t="str">
        <f>IF(P6&lt;&gt;0,P6,"")</f>
        <v/>
      </c>
      <c r="Q58" s="539"/>
      <c r="R58" s="539"/>
      <c r="S58" s="539"/>
      <c r="T58" s="539"/>
      <c r="U58" s="539"/>
      <c r="V58" s="539"/>
      <c r="W58" s="539"/>
      <c r="X58" s="539"/>
      <c r="Y58" s="539"/>
      <c r="Z58" s="539"/>
      <c r="AA58" s="539"/>
      <c r="AB58" s="539"/>
      <c r="AC58" s="539"/>
      <c r="AD58" s="539"/>
      <c r="AE58" s="539"/>
      <c r="AF58" s="539"/>
      <c r="AG58" s="539"/>
      <c r="AH58" s="539"/>
      <c r="AI58" s="539"/>
      <c r="AJ58" s="539"/>
      <c r="AK58" s="539"/>
      <c r="AL58" s="539"/>
      <c r="AM58" s="539"/>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1"/>
      <c r="CN58" s="131"/>
      <c r="CO58" s="131"/>
      <c r="CP58" s="131"/>
      <c r="CQ58" s="131"/>
      <c r="CR58" s="131"/>
      <c r="CS58" s="131"/>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31"/>
      <c r="DR58" s="131"/>
      <c r="DS58" s="131"/>
      <c r="DT58" s="131"/>
      <c r="DU58" s="131"/>
      <c r="DV58" s="131"/>
      <c r="DW58" s="131"/>
      <c r="DX58" s="131"/>
      <c r="DY58" s="131"/>
      <c r="DZ58" s="131"/>
      <c r="EA58" s="131"/>
      <c r="EB58" s="131"/>
      <c r="EC58" s="132"/>
    </row>
    <row r="59" spans="1:133" ht="20.100000000000001" customHeight="1" x14ac:dyDescent="0.25">
      <c r="A59" s="540" t="s">
        <v>509</v>
      </c>
      <c r="B59" s="541"/>
      <c r="C59" s="541"/>
      <c r="D59" s="541"/>
      <c r="E59" s="541"/>
      <c r="F59" s="541"/>
      <c r="G59" s="541"/>
      <c r="H59" s="541"/>
      <c r="I59" s="541"/>
      <c r="J59" s="542"/>
      <c r="K59" s="543" t="s">
        <v>510</v>
      </c>
      <c r="L59" s="543"/>
      <c r="M59" s="543"/>
      <c r="N59" s="543"/>
      <c r="O59" s="543"/>
      <c r="P59" s="543"/>
      <c r="Q59" s="543"/>
      <c r="R59" s="543"/>
      <c r="S59" s="543"/>
      <c r="T59" s="543"/>
      <c r="U59" s="543"/>
      <c r="V59" s="543"/>
      <c r="W59" s="543"/>
      <c r="X59" s="543"/>
      <c r="Y59" s="543"/>
      <c r="Z59" s="543"/>
      <c r="AA59" s="543"/>
      <c r="AB59" s="543"/>
      <c r="AC59" s="543"/>
      <c r="AD59" s="543"/>
      <c r="AE59" s="543"/>
      <c r="AF59" s="543"/>
      <c r="AG59" s="543"/>
      <c r="AH59" s="543"/>
      <c r="AI59" s="543"/>
      <c r="AJ59" s="543"/>
      <c r="AK59" s="543"/>
      <c r="AL59" s="543"/>
      <c r="AM59" s="543"/>
      <c r="AN59" s="543"/>
      <c r="AO59" s="543"/>
      <c r="AP59" s="543"/>
      <c r="AQ59" s="543"/>
      <c r="AR59" s="543"/>
      <c r="AS59" s="543"/>
      <c r="AT59" s="543"/>
      <c r="AU59" s="543"/>
      <c r="AV59" s="543"/>
      <c r="AW59" s="543"/>
      <c r="AX59" s="543"/>
      <c r="AY59" s="543"/>
      <c r="AZ59" s="543"/>
      <c r="BA59" s="543" t="s">
        <v>407</v>
      </c>
      <c r="BB59" s="543"/>
      <c r="BC59" s="543"/>
      <c r="BD59" s="543"/>
      <c r="BE59" s="543"/>
      <c r="BF59" s="543"/>
      <c r="BG59" s="543"/>
      <c r="BH59" s="543"/>
      <c r="BI59" s="543"/>
      <c r="BJ59" s="543"/>
      <c r="BK59" s="543"/>
      <c r="BL59" s="543"/>
      <c r="BM59" s="543"/>
      <c r="BN59" s="543"/>
      <c r="BO59" s="543"/>
      <c r="BP59" s="543"/>
      <c r="BQ59" s="543"/>
      <c r="BR59" s="543"/>
      <c r="BS59" s="543"/>
      <c r="BT59" s="543" t="s">
        <v>511</v>
      </c>
      <c r="BU59" s="543"/>
      <c r="BV59" s="543"/>
      <c r="BW59" s="543"/>
      <c r="BX59" s="543"/>
      <c r="BY59" s="543"/>
      <c r="BZ59" s="543"/>
      <c r="CA59" s="543"/>
      <c r="CB59" s="543"/>
      <c r="CC59" s="543"/>
      <c r="CD59" s="543"/>
      <c r="CE59" s="543"/>
      <c r="CF59" s="543"/>
      <c r="CG59" s="543"/>
      <c r="CH59" s="543"/>
      <c r="CI59" s="543"/>
      <c r="CJ59" s="543"/>
      <c r="CK59" s="543"/>
      <c r="CL59" s="543"/>
      <c r="CM59" s="543"/>
      <c r="CN59" s="543"/>
      <c r="CO59" s="543"/>
      <c r="CP59" s="543" t="s">
        <v>20</v>
      </c>
      <c r="CQ59" s="543"/>
      <c r="CR59" s="543"/>
      <c r="CS59" s="543"/>
      <c r="CT59" s="543"/>
      <c r="CU59" s="543"/>
      <c r="CV59" s="543"/>
      <c r="CW59" s="543"/>
      <c r="CX59" s="543"/>
      <c r="CY59" s="543"/>
      <c r="CZ59" s="543"/>
      <c r="DA59" s="543"/>
      <c r="DB59" s="543"/>
      <c r="DC59" s="543"/>
      <c r="DD59" s="543"/>
      <c r="DE59" s="543"/>
      <c r="DF59" s="543" t="s">
        <v>512</v>
      </c>
      <c r="DG59" s="543"/>
      <c r="DH59" s="543"/>
      <c r="DI59" s="543"/>
      <c r="DJ59" s="543"/>
      <c r="DK59" s="543"/>
      <c r="DL59" s="543"/>
      <c r="DM59" s="543"/>
      <c r="DN59" s="543"/>
      <c r="DO59" s="543"/>
      <c r="DP59" s="543"/>
      <c r="DQ59" s="543"/>
      <c r="DR59" s="543"/>
      <c r="DS59" s="543"/>
      <c r="DT59" s="543"/>
      <c r="DU59" s="543"/>
      <c r="DV59" s="543"/>
      <c r="DW59" s="543"/>
      <c r="DX59" s="543"/>
      <c r="DY59" s="543"/>
      <c r="DZ59" s="543"/>
      <c r="EA59" s="543"/>
      <c r="EB59" s="543"/>
      <c r="EC59" s="543"/>
    </row>
    <row r="60" spans="1:133" ht="20.100000000000001" customHeight="1" x14ac:dyDescent="0.25">
      <c r="A60" s="544" t="s">
        <v>504</v>
      </c>
      <c r="B60" s="545"/>
      <c r="C60" s="545"/>
      <c r="D60" s="545"/>
      <c r="E60" s="545"/>
      <c r="F60" s="545"/>
      <c r="G60" s="545"/>
      <c r="H60" s="545"/>
      <c r="I60" s="545"/>
      <c r="J60" s="546"/>
      <c r="K60" s="550"/>
      <c r="L60" s="550"/>
      <c r="M60" s="550"/>
      <c r="N60" s="550"/>
      <c r="O60" s="550"/>
      <c r="P60" s="550"/>
      <c r="Q60" s="550"/>
      <c r="R60" s="550"/>
      <c r="S60" s="550"/>
      <c r="T60" s="550"/>
      <c r="U60" s="550"/>
      <c r="V60" s="550"/>
      <c r="W60" s="550"/>
      <c r="X60" s="550"/>
      <c r="Y60" s="550"/>
      <c r="Z60" s="550"/>
      <c r="AA60" s="550"/>
      <c r="AB60" s="550"/>
      <c r="AC60" s="550"/>
      <c r="AD60" s="550"/>
      <c r="AE60" s="550"/>
      <c r="AF60" s="550"/>
      <c r="AG60" s="550"/>
      <c r="AH60" s="550"/>
      <c r="AI60" s="550"/>
      <c r="AJ60" s="550"/>
      <c r="AK60" s="550"/>
      <c r="AL60" s="550"/>
      <c r="AM60" s="550"/>
      <c r="AN60" s="550"/>
      <c r="AO60" s="550"/>
      <c r="AP60" s="550"/>
      <c r="AQ60" s="550"/>
      <c r="AR60" s="550"/>
      <c r="AS60" s="550"/>
      <c r="AT60" s="550"/>
      <c r="AU60" s="550"/>
      <c r="AV60" s="550"/>
      <c r="AW60" s="550"/>
      <c r="AX60" s="550"/>
      <c r="AY60" s="550"/>
      <c r="AZ60" s="550"/>
      <c r="BA60" s="550"/>
      <c r="BB60" s="550"/>
      <c r="BC60" s="550"/>
      <c r="BD60" s="550"/>
      <c r="BE60" s="550"/>
      <c r="BF60" s="550"/>
      <c r="BG60" s="550"/>
      <c r="BH60" s="550"/>
      <c r="BI60" s="550"/>
      <c r="BJ60" s="550"/>
      <c r="BK60" s="550"/>
      <c r="BL60" s="550"/>
      <c r="BM60" s="550"/>
      <c r="BN60" s="550"/>
      <c r="BO60" s="550"/>
      <c r="BP60" s="550"/>
      <c r="BQ60" s="550"/>
      <c r="BR60" s="550"/>
      <c r="BS60" s="550"/>
      <c r="BT60" s="550"/>
      <c r="BU60" s="550"/>
      <c r="BV60" s="550"/>
      <c r="BW60" s="550"/>
      <c r="BX60" s="550"/>
      <c r="BY60" s="550"/>
      <c r="BZ60" s="550"/>
      <c r="CA60" s="550"/>
      <c r="CB60" s="550"/>
      <c r="CC60" s="550"/>
      <c r="CD60" s="550"/>
      <c r="CE60" s="550"/>
      <c r="CF60" s="550"/>
      <c r="CG60" s="550"/>
      <c r="CH60" s="550"/>
      <c r="CI60" s="550"/>
      <c r="CJ60" s="550"/>
      <c r="CK60" s="550"/>
      <c r="CL60" s="550"/>
      <c r="CM60" s="550"/>
      <c r="CN60" s="550"/>
      <c r="CO60" s="550"/>
      <c r="CP60" s="550"/>
      <c r="CQ60" s="550"/>
      <c r="CR60" s="550"/>
      <c r="CS60" s="550"/>
      <c r="CT60" s="550"/>
      <c r="CU60" s="550"/>
      <c r="CV60" s="550"/>
      <c r="CW60" s="550"/>
      <c r="CX60" s="550"/>
      <c r="CY60" s="550"/>
      <c r="CZ60" s="550"/>
      <c r="DA60" s="550"/>
      <c r="DB60" s="550"/>
      <c r="DC60" s="550"/>
      <c r="DD60" s="550"/>
      <c r="DE60" s="550"/>
      <c r="DF60" s="550"/>
      <c r="DG60" s="550"/>
      <c r="DH60" s="550"/>
      <c r="DI60" s="550"/>
      <c r="DJ60" s="550"/>
      <c r="DK60" s="550"/>
      <c r="DL60" s="550"/>
      <c r="DM60" s="550"/>
      <c r="DN60" s="550"/>
      <c r="DO60" s="550"/>
      <c r="DP60" s="550"/>
      <c r="DQ60" s="550"/>
      <c r="DR60" s="550"/>
      <c r="DS60" s="550"/>
      <c r="DT60" s="550"/>
      <c r="DU60" s="550"/>
      <c r="DV60" s="550"/>
      <c r="DW60" s="550"/>
      <c r="DX60" s="550"/>
      <c r="DY60" s="550"/>
      <c r="DZ60" s="550"/>
      <c r="EA60" s="550"/>
      <c r="EB60" s="550"/>
      <c r="EC60" s="550"/>
    </row>
    <row r="61" spans="1:133" ht="20.100000000000001" customHeight="1" x14ac:dyDescent="0.25">
      <c r="A61" s="544"/>
      <c r="B61" s="545"/>
      <c r="C61" s="545"/>
      <c r="D61" s="545"/>
      <c r="E61" s="545"/>
      <c r="F61" s="545"/>
      <c r="G61" s="545"/>
      <c r="H61" s="545"/>
      <c r="I61" s="545"/>
      <c r="J61" s="546"/>
      <c r="K61" s="551"/>
      <c r="L61" s="551"/>
      <c r="M61" s="551"/>
      <c r="N61" s="551"/>
      <c r="O61" s="551"/>
      <c r="P61" s="551"/>
      <c r="Q61" s="551"/>
      <c r="R61" s="551"/>
      <c r="S61" s="551"/>
      <c r="T61" s="551"/>
      <c r="U61" s="551"/>
      <c r="V61" s="551"/>
      <c r="W61" s="551"/>
      <c r="X61" s="551"/>
      <c r="Y61" s="551"/>
      <c r="Z61" s="551"/>
      <c r="AA61" s="551"/>
      <c r="AB61" s="551"/>
      <c r="AC61" s="551"/>
      <c r="AD61" s="551"/>
      <c r="AE61" s="551"/>
      <c r="AF61" s="551"/>
      <c r="AG61" s="551"/>
      <c r="AH61" s="551"/>
      <c r="AI61" s="551"/>
      <c r="AJ61" s="551"/>
      <c r="AK61" s="551"/>
      <c r="AL61" s="551"/>
      <c r="AM61" s="551"/>
      <c r="AN61" s="551"/>
      <c r="AO61" s="551"/>
      <c r="AP61" s="551"/>
      <c r="AQ61" s="551"/>
      <c r="AR61" s="551"/>
      <c r="AS61" s="551"/>
      <c r="AT61" s="551"/>
      <c r="AU61" s="551"/>
      <c r="AV61" s="551"/>
      <c r="AW61" s="551"/>
      <c r="AX61" s="551"/>
      <c r="AY61" s="551"/>
      <c r="AZ61" s="551"/>
      <c r="BA61" s="551"/>
      <c r="BB61" s="551"/>
      <c r="BC61" s="551"/>
      <c r="BD61" s="551"/>
      <c r="BE61" s="551"/>
      <c r="BF61" s="551"/>
      <c r="BG61" s="551"/>
      <c r="BH61" s="551"/>
      <c r="BI61" s="551"/>
      <c r="BJ61" s="551"/>
      <c r="BK61" s="551"/>
      <c r="BL61" s="551"/>
      <c r="BM61" s="551"/>
      <c r="BN61" s="551"/>
      <c r="BO61" s="551"/>
      <c r="BP61" s="551"/>
      <c r="BQ61" s="551"/>
      <c r="BR61" s="551"/>
      <c r="BS61" s="551"/>
      <c r="BT61" s="551"/>
      <c r="BU61" s="551"/>
      <c r="BV61" s="551"/>
      <c r="BW61" s="551"/>
      <c r="BX61" s="551"/>
      <c r="BY61" s="551"/>
      <c r="BZ61" s="551"/>
      <c r="CA61" s="551"/>
      <c r="CB61" s="551"/>
      <c r="CC61" s="551"/>
      <c r="CD61" s="551"/>
      <c r="CE61" s="551"/>
      <c r="CF61" s="551"/>
      <c r="CG61" s="551"/>
      <c r="CH61" s="551"/>
      <c r="CI61" s="551"/>
      <c r="CJ61" s="551"/>
      <c r="CK61" s="551"/>
      <c r="CL61" s="551"/>
      <c r="CM61" s="551"/>
      <c r="CN61" s="551"/>
      <c r="CO61" s="551"/>
      <c r="CP61" s="551"/>
      <c r="CQ61" s="551"/>
      <c r="CR61" s="551"/>
      <c r="CS61" s="551"/>
      <c r="CT61" s="551"/>
      <c r="CU61" s="551"/>
      <c r="CV61" s="551"/>
      <c r="CW61" s="551"/>
      <c r="CX61" s="551"/>
      <c r="CY61" s="551"/>
      <c r="CZ61" s="551"/>
      <c r="DA61" s="551"/>
      <c r="DB61" s="551"/>
      <c r="DC61" s="551"/>
      <c r="DD61" s="551"/>
      <c r="DE61" s="551"/>
      <c r="DF61" s="551"/>
      <c r="DG61" s="551"/>
      <c r="DH61" s="551"/>
      <c r="DI61" s="551"/>
      <c r="DJ61" s="551"/>
      <c r="DK61" s="551"/>
      <c r="DL61" s="551"/>
      <c r="DM61" s="551"/>
      <c r="DN61" s="551"/>
      <c r="DO61" s="551"/>
      <c r="DP61" s="551"/>
      <c r="DQ61" s="551"/>
      <c r="DR61" s="551"/>
      <c r="DS61" s="551"/>
      <c r="DT61" s="551"/>
      <c r="DU61" s="551"/>
      <c r="DV61" s="551"/>
      <c r="DW61" s="551"/>
      <c r="DX61" s="551"/>
      <c r="DY61" s="551"/>
      <c r="DZ61" s="551"/>
      <c r="EA61" s="551"/>
      <c r="EB61" s="551"/>
      <c r="EC61" s="551"/>
    </row>
    <row r="62" spans="1:133" ht="20.100000000000001" customHeight="1" x14ac:dyDescent="0.25">
      <c r="A62" s="544"/>
      <c r="B62" s="545"/>
      <c r="C62" s="545"/>
      <c r="D62" s="545"/>
      <c r="E62" s="545"/>
      <c r="F62" s="545"/>
      <c r="G62" s="545"/>
      <c r="H62" s="545"/>
      <c r="I62" s="545"/>
      <c r="J62" s="546"/>
      <c r="K62" s="551"/>
      <c r="L62" s="551"/>
      <c r="M62" s="551"/>
      <c r="N62" s="551"/>
      <c r="O62" s="551"/>
      <c r="P62" s="551"/>
      <c r="Q62" s="551"/>
      <c r="R62" s="551"/>
      <c r="S62" s="551"/>
      <c r="T62" s="551"/>
      <c r="U62" s="551"/>
      <c r="V62" s="551"/>
      <c r="W62" s="551"/>
      <c r="X62" s="551"/>
      <c r="Y62" s="551"/>
      <c r="Z62" s="551"/>
      <c r="AA62" s="551"/>
      <c r="AB62" s="551"/>
      <c r="AC62" s="551"/>
      <c r="AD62" s="551"/>
      <c r="AE62" s="551"/>
      <c r="AF62" s="551"/>
      <c r="AG62" s="551"/>
      <c r="AH62" s="551"/>
      <c r="AI62" s="551"/>
      <c r="AJ62" s="551"/>
      <c r="AK62" s="551"/>
      <c r="AL62" s="551"/>
      <c r="AM62" s="551"/>
      <c r="AN62" s="551"/>
      <c r="AO62" s="551"/>
      <c r="AP62" s="551"/>
      <c r="AQ62" s="551"/>
      <c r="AR62" s="551"/>
      <c r="AS62" s="551"/>
      <c r="AT62" s="551"/>
      <c r="AU62" s="551"/>
      <c r="AV62" s="551"/>
      <c r="AW62" s="551"/>
      <c r="AX62" s="551"/>
      <c r="AY62" s="551"/>
      <c r="AZ62" s="551"/>
      <c r="BA62" s="551"/>
      <c r="BB62" s="551"/>
      <c r="BC62" s="551"/>
      <c r="BD62" s="551"/>
      <c r="BE62" s="551"/>
      <c r="BF62" s="551"/>
      <c r="BG62" s="551"/>
      <c r="BH62" s="551"/>
      <c r="BI62" s="551"/>
      <c r="BJ62" s="551"/>
      <c r="BK62" s="551"/>
      <c r="BL62" s="551"/>
      <c r="BM62" s="551"/>
      <c r="BN62" s="551"/>
      <c r="BO62" s="551"/>
      <c r="BP62" s="551"/>
      <c r="BQ62" s="551"/>
      <c r="BR62" s="551"/>
      <c r="BS62" s="551"/>
      <c r="BT62" s="551"/>
      <c r="BU62" s="551"/>
      <c r="BV62" s="551"/>
      <c r="BW62" s="551"/>
      <c r="BX62" s="551"/>
      <c r="BY62" s="551"/>
      <c r="BZ62" s="551"/>
      <c r="CA62" s="551"/>
      <c r="CB62" s="551"/>
      <c r="CC62" s="551"/>
      <c r="CD62" s="551"/>
      <c r="CE62" s="551"/>
      <c r="CF62" s="551"/>
      <c r="CG62" s="551"/>
      <c r="CH62" s="551"/>
      <c r="CI62" s="551"/>
      <c r="CJ62" s="551"/>
      <c r="CK62" s="551"/>
      <c r="CL62" s="551"/>
      <c r="CM62" s="551"/>
      <c r="CN62" s="551"/>
      <c r="CO62" s="551"/>
      <c r="CP62" s="551"/>
      <c r="CQ62" s="551"/>
      <c r="CR62" s="551"/>
      <c r="CS62" s="551"/>
      <c r="CT62" s="551"/>
      <c r="CU62" s="551"/>
      <c r="CV62" s="551"/>
      <c r="CW62" s="551"/>
      <c r="CX62" s="551"/>
      <c r="CY62" s="551"/>
      <c r="CZ62" s="551"/>
      <c r="DA62" s="551"/>
      <c r="DB62" s="551"/>
      <c r="DC62" s="551"/>
      <c r="DD62" s="551"/>
      <c r="DE62" s="551"/>
      <c r="DF62" s="551"/>
      <c r="DG62" s="551"/>
      <c r="DH62" s="551"/>
      <c r="DI62" s="551"/>
      <c r="DJ62" s="551"/>
      <c r="DK62" s="551"/>
      <c r="DL62" s="551"/>
      <c r="DM62" s="551"/>
      <c r="DN62" s="551"/>
      <c r="DO62" s="551"/>
      <c r="DP62" s="551"/>
      <c r="DQ62" s="551"/>
      <c r="DR62" s="551"/>
      <c r="DS62" s="551"/>
      <c r="DT62" s="551"/>
      <c r="DU62" s="551"/>
      <c r="DV62" s="551"/>
      <c r="DW62" s="551"/>
      <c r="DX62" s="551"/>
      <c r="DY62" s="551"/>
      <c r="DZ62" s="551"/>
      <c r="EA62" s="551"/>
      <c r="EB62" s="551"/>
      <c r="EC62" s="551"/>
    </row>
    <row r="63" spans="1:133" ht="20.100000000000001" customHeight="1" thickBot="1" x14ac:dyDescent="0.3">
      <c r="A63" s="547"/>
      <c r="B63" s="548"/>
      <c r="C63" s="548"/>
      <c r="D63" s="548"/>
      <c r="E63" s="548"/>
      <c r="F63" s="548"/>
      <c r="G63" s="548"/>
      <c r="H63" s="548"/>
      <c r="I63" s="548"/>
      <c r="J63" s="549"/>
      <c r="K63" s="553"/>
      <c r="L63" s="553"/>
      <c r="M63" s="553"/>
      <c r="N63" s="553"/>
      <c r="O63" s="553"/>
      <c r="P63" s="553"/>
      <c r="Q63" s="553"/>
      <c r="R63" s="553"/>
      <c r="S63" s="553"/>
      <c r="T63" s="553"/>
      <c r="U63" s="553"/>
      <c r="V63" s="553"/>
      <c r="W63" s="553"/>
      <c r="X63" s="553"/>
      <c r="Y63" s="553"/>
      <c r="Z63" s="553"/>
      <c r="AA63" s="553"/>
      <c r="AB63" s="553"/>
      <c r="AC63" s="553"/>
      <c r="AD63" s="553"/>
      <c r="AE63" s="553"/>
      <c r="AF63" s="553"/>
      <c r="AG63" s="553"/>
      <c r="AH63" s="553"/>
      <c r="AI63" s="553"/>
      <c r="AJ63" s="553"/>
      <c r="AK63" s="553"/>
      <c r="AL63" s="553"/>
      <c r="AM63" s="553"/>
      <c r="AN63" s="553"/>
      <c r="AO63" s="553"/>
      <c r="AP63" s="553"/>
      <c r="AQ63" s="553"/>
      <c r="AR63" s="553"/>
      <c r="AS63" s="553"/>
      <c r="AT63" s="553"/>
      <c r="AU63" s="553"/>
      <c r="AV63" s="553"/>
      <c r="AW63" s="553"/>
      <c r="AX63" s="553"/>
      <c r="AY63" s="553"/>
      <c r="AZ63" s="553"/>
      <c r="BA63" s="553"/>
      <c r="BB63" s="553"/>
      <c r="BC63" s="553"/>
      <c r="BD63" s="553"/>
      <c r="BE63" s="553"/>
      <c r="BF63" s="553"/>
      <c r="BG63" s="553"/>
      <c r="BH63" s="553"/>
      <c r="BI63" s="553"/>
      <c r="BJ63" s="553"/>
      <c r="BK63" s="553"/>
      <c r="BL63" s="553"/>
      <c r="BM63" s="553"/>
      <c r="BN63" s="553"/>
      <c r="BO63" s="553"/>
      <c r="BP63" s="553"/>
      <c r="BQ63" s="553"/>
      <c r="BR63" s="553"/>
      <c r="BS63" s="553"/>
      <c r="BT63" s="553"/>
      <c r="BU63" s="553"/>
      <c r="BV63" s="553"/>
      <c r="BW63" s="553"/>
      <c r="BX63" s="553"/>
      <c r="BY63" s="553"/>
      <c r="BZ63" s="553"/>
      <c r="CA63" s="553"/>
      <c r="CB63" s="553"/>
      <c r="CC63" s="553"/>
      <c r="CD63" s="553"/>
      <c r="CE63" s="553"/>
      <c r="CF63" s="553"/>
      <c r="CG63" s="553"/>
      <c r="CH63" s="553"/>
      <c r="CI63" s="553"/>
      <c r="CJ63" s="553"/>
      <c r="CK63" s="553"/>
      <c r="CL63" s="553"/>
      <c r="CM63" s="553"/>
      <c r="CN63" s="553"/>
      <c r="CO63" s="553"/>
      <c r="CP63" s="553"/>
      <c r="CQ63" s="553"/>
      <c r="CR63" s="553"/>
      <c r="CS63" s="553"/>
      <c r="CT63" s="553"/>
      <c r="CU63" s="553"/>
      <c r="CV63" s="553"/>
      <c r="CW63" s="553"/>
      <c r="CX63" s="553"/>
      <c r="CY63" s="553"/>
      <c r="CZ63" s="553"/>
      <c r="DA63" s="553"/>
      <c r="DB63" s="553"/>
      <c r="DC63" s="553"/>
      <c r="DD63" s="553"/>
      <c r="DE63" s="553"/>
      <c r="DF63" s="553"/>
      <c r="DG63" s="553"/>
      <c r="DH63" s="553"/>
      <c r="DI63" s="553"/>
      <c r="DJ63" s="553"/>
      <c r="DK63" s="553"/>
      <c r="DL63" s="553"/>
      <c r="DM63" s="553"/>
      <c r="DN63" s="553"/>
      <c r="DO63" s="553"/>
      <c r="DP63" s="553"/>
      <c r="DQ63" s="553"/>
      <c r="DR63" s="553"/>
      <c r="DS63" s="553"/>
      <c r="DT63" s="553"/>
      <c r="DU63" s="553"/>
      <c r="DV63" s="553"/>
      <c r="DW63" s="553"/>
      <c r="DX63" s="553"/>
      <c r="DY63" s="553"/>
      <c r="DZ63" s="553"/>
      <c r="EA63" s="553"/>
      <c r="EB63" s="553"/>
      <c r="EC63" s="553"/>
    </row>
    <row r="64" spans="1:133" ht="20.100000000000001" customHeight="1" x14ac:dyDescent="0.25">
      <c r="A64" s="544" t="s">
        <v>537</v>
      </c>
      <c r="B64" s="545"/>
      <c r="C64" s="545"/>
      <c r="D64" s="545"/>
      <c r="E64" s="545"/>
      <c r="F64" s="545"/>
      <c r="G64" s="545"/>
      <c r="H64" s="545"/>
      <c r="I64" s="545"/>
      <c r="J64" s="546"/>
      <c r="K64" s="552"/>
      <c r="L64" s="552"/>
      <c r="M64" s="552"/>
      <c r="N64" s="552"/>
      <c r="O64" s="552"/>
      <c r="P64" s="552"/>
      <c r="Q64" s="552"/>
      <c r="R64" s="552"/>
      <c r="S64" s="552"/>
      <c r="T64" s="552"/>
      <c r="U64" s="552"/>
      <c r="V64" s="552"/>
      <c r="W64" s="552"/>
      <c r="X64" s="552"/>
      <c r="Y64" s="552"/>
      <c r="Z64" s="552"/>
      <c r="AA64" s="552"/>
      <c r="AB64" s="552"/>
      <c r="AC64" s="552"/>
      <c r="AD64" s="552"/>
      <c r="AE64" s="552"/>
      <c r="AF64" s="552"/>
      <c r="AG64" s="552"/>
      <c r="AH64" s="552"/>
      <c r="AI64" s="552"/>
      <c r="AJ64" s="552"/>
      <c r="AK64" s="552"/>
      <c r="AL64" s="552"/>
      <c r="AM64" s="552"/>
      <c r="AN64" s="552"/>
      <c r="AO64" s="552"/>
      <c r="AP64" s="552"/>
      <c r="AQ64" s="552"/>
      <c r="AR64" s="552"/>
      <c r="AS64" s="552"/>
      <c r="AT64" s="552"/>
      <c r="AU64" s="552"/>
      <c r="AV64" s="552"/>
      <c r="AW64" s="552"/>
      <c r="AX64" s="552"/>
      <c r="AY64" s="552"/>
      <c r="AZ64" s="552"/>
      <c r="BA64" s="552"/>
      <c r="BB64" s="552"/>
      <c r="BC64" s="552"/>
      <c r="BD64" s="552"/>
      <c r="BE64" s="552"/>
      <c r="BF64" s="552"/>
      <c r="BG64" s="552"/>
      <c r="BH64" s="552"/>
      <c r="BI64" s="552"/>
      <c r="BJ64" s="552"/>
      <c r="BK64" s="552"/>
      <c r="BL64" s="552"/>
      <c r="BM64" s="552"/>
      <c r="BN64" s="552"/>
      <c r="BO64" s="552"/>
      <c r="BP64" s="552"/>
      <c r="BQ64" s="552"/>
      <c r="BR64" s="552"/>
      <c r="BS64" s="552"/>
      <c r="BT64" s="552"/>
      <c r="BU64" s="552"/>
      <c r="BV64" s="552"/>
      <c r="BW64" s="552"/>
      <c r="BX64" s="552"/>
      <c r="BY64" s="552"/>
      <c r="BZ64" s="552"/>
      <c r="CA64" s="552"/>
      <c r="CB64" s="552"/>
      <c r="CC64" s="552"/>
      <c r="CD64" s="552"/>
      <c r="CE64" s="552"/>
      <c r="CF64" s="552"/>
      <c r="CG64" s="552"/>
      <c r="CH64" s="552"/>
      <c r="CI64" s="552"/>
      <c r="CJ64" s="552"/>
      <c r="CK64" s="552"/>
      <c r="CL64" s="552"/>
      <c r="CM64" s="552"/>
      <c r="CN64" s="552"/>
      <c r="CO64" s="552"/>
      <c r="CP64" s="552"/>
      <c r="CQ64" s="552"/>
      <c r="CR64" s="552"/>
      <c r="CS64" s="552"/>
      <c r="CT64" s="552"/>
      <c r="CU64" s="552"/>
      <c r="CV64" s="552"/>
      <c r="CW64" s="552"/>
      <c r="CX64" s="552"/>
      <c r="CY64" s="552"/>
      <c r="CZ64" s="552"/>
      <c r="DA64" s="552"/>
      <c r="DB64" s="552"/>
      <c r="DC64" s="552"/>
      <c r="DD64" s="552"/>
      <c r="DE64" s="552"/>
      <c r="DF64" s="552"/>
      <c r="DG64" s="552"/>
      <c r="DH64" s="552"/>
      <c r="DI64" s="552"/>
      <c r="DJ64" s="552"/>
      <c r="DK64" s="552"/>
      <c r="DL64" s="552"/>
      <c r="DM64" s="552"/>
      <c r="DN64" s="552"/>
      <c r="DO64" s="552"/>
      <c r="DP64" s="552"/>
      <c r="DQ64" s="552"/>
      <c r="DR64" s="552"/>
      <c r="DS64" s="552"/>
      <c r="DT64" s="552"/>
      <c r="DU64" s="552"/>
      <c r="DV64" s="552"/>
      <c r="DW64" s="552"/>
      <c r="DX64" s="552"/>
      <c r="DY64" s="552"/>
      <c r="DZ64" s="552"/>
      <c r="EA64" s="552"/>
      <c r="EB64" s="552"/>
      <c r="EC64" s="552"/>
    </row>
    <row r="65" spans="1:133" ht="20.100000000000001" customHeight="1" x14ac:dyDescent="0.25">
      <c r="A65" s="544"/>
      <c r="B65" s="545"/>
      <c r="C65" s="545"/>
      <c r="D65" s="545"/>
      <c r="E65" s="545"/>
      <c r="F65" s="545"/>
      <c r="G65" s="545"/>
      <c r="H65" s="545"/>
      <c r="I65" s="545"/>
      <c r="J65" s="546"/>
      <c r="K65" s="551"/>
      <c r="L65" s="551"/>
      <c r="M65" s="551"/>
      <c r="N65" s="551"/>
      <c r="O65" s="551"/>
      <c r="P65" s="551"/>
      <c r="Q65" s="551"/>
      <c r="R65" s="551"/>
      <c r="S65" s="551"/>
      <c r="T65" s="551"/>
      <c r="U65" s="551"/>
      <c r="V65" s="551"/>
      <c r="W65" s="551"/>
      <c r="X65" s="551"/>
      <c r="Y65" s="551"/>
      <c r="Z65" s="551"/>
      <c r="AA65" s="551"/>
      <c r="AB65" s="551"/>
      <c r="AC65" s="551"/>
      <c r="AD65" s="551"/>
      <c r="AE65" s="551"/>
      <c r="AF65" s="551"/>
      <c r="AG65" s="551"/>
      <c r="AH65" s="551"/>
      <c r="AI65" s="551"/>
      <c r="AJ65" s="551"/>
      <c r="AK65" s="551"/>
      <c r="AL65" s="551"/>
      <c r="AM65" s="551"/>
      <c r="AN65" s="551"/>
      <c r="AO65" s="551"/>
      <c r="AP65" s="551"/>
      <c r="AQ65" s="551"/>
      <c r="AR65" s="551"/>
      <c r="AS65" s="551"/>
      <c r="AT65" s="551"/>
      <c r="AU65" s="551"/>
      <c r="AV65" s="551"/>
      <c r="AW65" s="551"/>
      <c r="AX65" s="551"/>
      <c r="AY65" s="551"/>
      <c r="AZ65" s="551"/>
      <c r="BA65" s="551"/>
      <c r="BB65" s="551"/>
      <c r="BC65" s="551"/>
      <c r="BD65" s="551"/>
      <c r="BE65" s="551"/>
      <c r="BF65" s="551"/>
      <c r="BG65" s="551"/>
      <c r="BH65" s="551"/>
      <c r="BI65" s="551"/>
      <c r="BJ65" s="551"/>
      <c r="BK65" s="551"/>
      <c r="BL65" s="551"/>
      <c r="BM65" s="551"/>
      <c r="BN65" s="551"/>
      <c r="BO65" s="551"/>
      <c r="BP65" s="551"/>
      <c r="BQ65" s="551"/>
      <c r="BR65" s="551"/>
      <c r="BS65" s="551"/>
      <c r="BT65" s="551"/>
      <c r="BU65" s="551"/>
      <c r="BV65" s="551"/>
      <c r="BW65" s="551"/>
      <c r="BX65" s="551"/>
      <c r="BY65" s="551"/>
      <c r="BZ65" s="551"/>
      <c r="CA65" s="551"/>
      <c r="CB65" s="551"/>
      <c r="CC65" s="551"/>
      <c r="CD65" s="551"/>
      <c r="CE65" s="551"/>
      <c r="CF65" s="551"/>
      <c r="CG65" s="551"/>
      <c r="CH65" s="551"/>
      <c r="CI65" s="551"/>
      <c r="CJ65" s="551"/>
      <c r="CK65" s="551"/>
      <c r="CL65" s="551"/>
      <c r="CM65" s="551"/>
      <c r="CN65" s="551"/>
      <c r="CO65" s="551"/>
      <c r="CP65" s="551"/>
      <c r="CQ65" s="551"/>
      <c r="CR65" s="551"/>
      <c r="CS65" s="551"/>
      <c r="CT65" s="551"/>
      <c r="CU65" s="551"/>
      <c r="CV65" s="551"/>
      <c r="CW65" s="551"/>
      <c r="CX65" s="551"/>
      <c r="CY65" s="551"/>
      <c r="CZ65" s="551"/>
      <c r="DA65" s="551"/>
      <c r="DB65" s="551"/>
      <c r="DC65" s="551"/>
      <c r="DD65" s="551"/>
      <c r="DE65" s="551"/>
      <c r="DF65" s="551"/>
      <c r="DG65" s="551"/>
      <c r="DH65" s="551"/>
      <c r="DI65" s="551"/>
      <c r="DJ65" s="551"/>
      <c r="DK65" s="551"/>
      <c r="DL65" s="551"/>
      <c r="DM65" s="551"/>
      <c r="DN65" s="551"/>
      <c r="DO65" s="551"/>
      <c r="DP65" s="551"/>
      <c r="DQ65" s="551"/>
      <c r="DR65" s="551"/>
      <c r="DS65" s="551"/>
      <c r="DT65" s="551"/>
      <c r="DU65" s="551"/>
      <c r="DV65" s="551"/>
      <c r="DW65" s="551"/>
      <c r="DX65" s="551"/>
      <c r="DY65" s="551"/>
      <c r="DZ65" s="551"/>
      <c r="EA65" s="551"/>
      <c r="EB65" s="551"/>
      <c r="EC65" s="551"/>
    </row>
    <row r="66" spans="1:133" ht="20.100000000000001" customHeight="1" x14ac:dyDescent="0.25">
      <c r="A66" s="544"/>
      <c r="B66" s="545"/>
      <c r="C66" s="545"/>
      <c r="D66" s="545"/>
      <c r="E66" s="545"/>
      <c r="F66" s="545"/>
      <c r="G66" s="545"/>
      <c r="H66" s="545"/>
      <c r="I66" s="545"/>
      <c r="J66" s="546"/>
      <c r="K66" s="551"/>
      <c r="L66" s="551"/>
      <c r="M66" s="551"/>
      <c r="N66" s="551"/>
      <c r="O66" s="551"/>
      <c r="P66" s="551"/>
      <c r="Q66" s="551"/>
      <c r="R66" s="551"/>
      <c r="S66" s="551"/>
      <c r="T66" s="551"/>
      <c r="U66" s="551"/>
      <c r="V66" s="551"/>
      <c r="W66" s="551"/>
      <c r="X66" s="551"/>
      <c r="Y66" s="551"/>
      <c r="Z66" s="551"/>
      <c r="AA66" s="551"/>
      <c r="AB66" s="551"/>
      <c r="AC66" s="551"/>
      <c r="AD66" s="551"/>
      <c r="AE66" s="551"/>
      <c r="AF66" s="551"/>
      <c r="AG66" s="551"/>
      <c r="AH66" s="551"/>
      <c r="AI66" s="551"/>
      <c r="AJ66" s="551"/>
      <c r="AK66" s="551"/>
      <c r="AL66" s="551"/>
      <c r="AM66" s="551"/>
      <c r="AN66" s="551"/>
      <c r="AO66" s="551"/>
      <c r="AP66" s="551"/>
      <c r="AQ66" s="551"/>
      <c r="AR66" s="551"/>
      <c r="AS66" s="551"/>
      <c r="AT66" s="551"/>
      <c r="AU66" s="551"/>
      <c r="AV66" s="551"/>
      <c r="AW66" s="551"/>
      <c r="AX66" s="551"/>
      <c r="AY66" s="551"/>
      <c r="AZ66" s="551"/>
      <c r="BA66" s="551"/>
      <c r="BB66" s="551"/>
      <c r="BC66" s="551"/>
      <c r="BD66" s="551"/>
      <c r="BE66" s="551"/>
      <c r="BF66" s="551"/>
      <c r="BG66" s="551"/>
      <c r="BH66" s="551"/>
      <c r="BI66" s="551"/>
      <c r="BJ66" s="551"/>
      <c r="BK66" s="551"/>
      <c r="BL66" s="551"/>
      <c r="BM66" s="551"/>
      <c r="BN66" s="551"/>
      <c r="BO66" s="551"/>
      <c r="BP66" s="551"/>
      <c r="BQ66" s="551"/>
      <c r="BR66" s="551"/>
      <c r="BS66" s="551"/>
      <c r="BT66" s="551"/>
      <c r="BU66" s="551"/>
      <c r="BV66" s="551"/>
      <c r="BW66" s="551"/>
      <c r="BX66" s="551"/>
      <c r="BY66" s="551"/>
      <c r="BZ66" s="551"/>
      <c r="CA66" s="551"/>
      <c r="CB66" s="551"/>
      <c r="CC66" s="551"/>
      <c r="CD66" s="551"/>
      <c r="CE66" s="551"/>
      <c r="CF66" s="551"/>
      <c r="CG66" s="551"/>
      <c r="CH66" s="551"/>
      <c r="CI66" s="551"/>
      <c r="CJ66" s="551"/>
      <c r="CK66" s="551"/>
      <c r="CL66" s="551"/>
      <c r="CM66" s="551"/>
      <c r="CN66" s="551"/>
      <c r="CO66" s="551"/>
      <c r="CP66" s="551"/>
      <c r="CQ66" s="551"/>
      <c r="CR66" s="551"/>
      <c r="CS66" s="551"/>
      <c r="CT66" s="551"/>
      <c r="CU66" s="551"/>
      <c r="CV66" s="551"/>
      <c r="CW66" s="551"/>
      <c r="CX66" s="551"/>
      <c r="CY66" s="551"/>
      <c r="CZ66" s="551"/>
      <c r="DA66" s="551"/>
      <c r="DB66" s="551"/>
      <c r="DC66" s="551"/>
      <c r="DD66" s="551"/>
      <c r="DE66" s="551"/>
      <c r="DF66" s="551"/>
      <c r="DG66" s="551"/>
      <c r="DH66" s="551"/>
      <c r="DI66" s="551"/>
      <c r="DJ66" s="551"/>
      <c r="DK66" s="551"/>
      <c r="DL66" s="551"/>
      <c r="DM66" s="551"/>
      <c r="DN66" s="551"/>
      <c r="DO66" s="551"/>
      <c r="DP66" s="551"/>
      <c r="DQ66" s="551"/>
      <c r="DR66" s="551"/>
      <c r="DS66" s="551"/>
      <c r="DT66" s="551"/>
      <c r="DU66" s="551"/>
      <c r="DV66" s="551"/>
      <c r="DW66" s="551"/>
      <c r="DX66" s="551"/>
      <c r="DY66" s="551"/>
      <c r="DZ66" s="551"/>
      <c r="EA66" s="551"/>
      <c r="EB66" s="551"/>
      <c r="EC66" s="551"/>
    </row>
    <row r="67" spans="1:133" ht="20.100000000000001" customHeight="1" thickBot="1" x14ac:dyDescent="0.3">
      <c r="A67" s="547"/>
      <c r="B67" s="548"/>
      <c r="C67" s="548"/>
      <c r="D67" s="548"/>
      <c r="E67" s="548"/>
      <c r="F67" s="548"/>
      <c r="G67" s="548"/>
      <c r="H67" s="548"/>
      <c r="I67" s="548"/>
      <c r="J67" s="549"/>
      <c r="K67" s="553"/>
      <c r="L67" s="553"/>
      <c r="M67" s="553"/>
      <c r="N67" s="553"/>
      <c r="O67" s="553"/>
      <c r="P67" s="553"/>
      <c r="Q67" s="553"/>
      <c r="R67" s="553"/>
      <c r="S67" s="553"/>
      <c r="T67" s="553"/>
      <c r="U67" s="553"/>
      <c r="V67" s="553"/>
      <c r="W67" s="553"/>
      <c r="X67" s="553"/>
      <c r="Y67" s="553"/>
      <c r="Z67" s="553"/>
      <c r="AA67" s="553"/>
      <c r="AB67" s="553"/>
      <c r="AC67" s="553"/>
      <c r="AD67" s="553"/>
      <c r="AE67" s="553"/>
      <c r="AF67" s="553"/>
      <c r="AG67" s="553"/>
      <c r="AH67" s="553"/>
      <c r="AI67" s="553"/>
      <c r="AJ67" s="553"/>
      <c r="AK67" s="553"/>
      <c r="AL67" s="553"/>
      <c r="AM67" s="553"/>
      <c r="AN67" s="553"/>
      <c r="AO67" s="553"/>
      <c r="AP67" s="553"/>
      <c r="AQ67" s="553"/>
      <c r="AR67" s="553"/>
      <c r="AS67" s="553"/>
      <c r="AT67" s="553"/>
      <c r="AU67" s="553"/>
      <c r="AV67" s="553"/>
      <c r="AW67" s="553"/>
      <c r="AX67" s="553"/>
      <c r="AY67" s="553"/>
      <c r="AZ67" s="553"/>
      <c r="BA67" s="553"/>
      <c r="BB67" s="553"/>
      <c r="BC67" s="553"/>
      <c r="BD67" s="553"/>
      <c r="BE67" s="553"/>
      <c r="BF67" s="553"/>
      <c r="BG67" s="553"/>
      <c r="BH67" s="553"/>
      <c r="BI67" s="553"/>
      <c r="BJ67" s="553"/>
      <c r="BK67" s="553"/>
      <c r="BL67" s="553"/>
      <c r="BM67" s="553"/>
      <c r="BN67" s="553"/>
      <c r="BO67" s="553"/>
      <c r="BP67" s="553"/>
      <c r="BQ67" s="553"/>
      <c r="BR67" s="553"/>
      <c r="BS67" s="553"/>
      <c r="BT67" s="553"/>
      <c r="BU67" s="553"/>
      <c r="BV67" s="553"/>
      <c r="BW67" s="553"/>
      <c r="BX67" s="553"/>
      <c r="BY67" s="553"/>
      <c r="BZ67" s="553"/>
      <c r="CA67" s="553"/>
      <c r="CB67" s="553"/>
      <c r="CC67" s="553"/>
      <c r="CD67" s="553"/>
      <c r="CE67" s="553"/>
      <c r="CF67" s="553"/>
      <c r="CG67" s="553"/>
      <c r="CH67" s="553"/>
      <c r="CI67" s="553"/>
      <c r="CJ67" s="553"/>
      <c r="CK67" s="553"/>
      <c r="CL67" s="553"/>
      <c r="CM67" s="553"/>
      <c r="CN67" s="553"/>
      <c r="CO67" s="553"/>
      <c r="CP67" s="553"/>
      <c r="CQ67" s="553"/>
      <c r="CR67" s="553"/>
      <c r="CS67" s="553"/>
      <c r="CT67" s="553"/>
      <c r="CU67" s="553"/>
      <c r="CV67" s="553"/>
      <c r="CW67" s="553"/>
      <c r="CX67" s="553"/>
      <c r="CY67" s="553"/>
      <c r="CZ67" s="553"/>
      <c r="DA67" s="553"/>
      <c r="DB67" s="553"/>
      <c r="DC67" s="553"/>
      <c r="DD67" s="553"/>
      <c r="DE67" s="553"/>
      <c r="DF67" s="553"/>
      <c r="DG67" s="553"/>
      <c r="DH67" s="553"/>
      <c r="DI67" s="553"/>
      <c r="DJ67" s="553"/>
      <c r="DK67" s="553"/>
      <c r="DL67" s="553"/>
      <c r="DM67" s="553"/>
      <c r="DN67" s="553"/>
      <c r="DO67" s="553"/>
      <c r="DP67" s="553"/>
      <c r="DQ67" s="553"/>
      <c r="DR67" s="553"/>
      <c r="DS67" s="553"/>
      <c r="DT67" s="553"/>
      <c r="DU67" s="553"/>
      <c r="DV67" s="553"/>
      <c r="DW67" s="553"/>
      <c r="DX67" s="553"/>
      <c r="DY67" s="553"/>
      <c r="DZ67" s="553"/>
      <c r="EA67" s="553"/>
      <c r="EB67" s="553"/>
      <c r="EC67" s="553"/>
    </row>
    <row r="68" spans="1:133" ht="20.100000000000001" customHeight="1" x14ac:dyDescent="0.25">
      <c r="A68" s="544" t="s">
        <v>238</v>
      </c>
      <c r="B68" s="545"/>
      <c r="C68" s="545"/>
      <c r="D68" s="545"/>
      <c r="E68" s="545"/>
      <c r="F68" s="545"/>
      <c r="G68" s="545"/>
      <c r="H68" s="545"/>
      <c r="I68" s="545"/>
      <c r="J68" s="546"/>
      <c r="K68" s="552"/>
      <c r="L68" s="552"/>
      <c r="M68" s="552"/>
      <c r="N68" s="552"/>
      <c r="O68" s="552"/>
      <c r="P68" s="552"/>
      <c r="Q68" s="552"/>
      <c r="R68" s="552"/>
      <c r="S68" s="552"/>
      <c r="T68" s="552"/>
      <c r="U68" s="552"/>
      <c r="V68" s="552"/>
      <c r="W68" s="552"/>
      <c r="X68" s="552"/>
      <c r="Y68" s="552"/>
      <c r="Z68" s="552"/>
      <c r="AA68" s="552"/>
      <c r="AB68" s="552"/>
      <c r="AC68" s="552"/>
      <c r="AD68" s="552"/>
      <c r="AE68" s="552"/>
      <c r="AF68" s="552"/>
      <c r="AG68" s="552"/>
      <c r="AH68" s="552"/>
      <c r="AI68" s="552"/>
      <c r="AJ68" s="552"/>
      <c r="AK68" s="552"/>
      <c r="AL68" s="552"/>
      <c r="AM68" s="552"/>
      <c r="AN68" s="552"/>
      <c r="AO68" s="552"/>
      <c r="AP68" s="552"/>
      <c r="AQ68" s="552"/>
      <c r="AR68" s="552"/>
      <c r="AS68" s="552"/>
      <c r="AT68" s="552"/>
      <c r="AU68" s="552"/>
      <c r="AV68" s="552"/>
      <c r="AW68" s="552"/>
      <c r="AX68" s="552"/>
      <c r="AY68" s="552"/>
      <c r="AZ68" s="552"/>
      <c r="BA68" s="552"/>
      <c r="BB68" s="552"/>
      <c r="BC68" s="552"/>
      <c r="BD68" s="552"/>
      <c r="BE68" s="552"/>
      <c r="BF68" s="552"/>
      <c r="BG68" s="552"/>
      <c r="BH68" s="552"/>
      <c r="BI68" s="552"/>
      <c r="BJ68" s="552"/>
      <c r="BK68" s="552"/>
      <c r="BL68" s="552"/>
      <c r="BM68" s="552"/>
      <c r="BN68" s="552"/>
      <c r="BO68" s="552"/>
      <c r="BP68" s="552"/>
      <c r="BQ68" s="552"/>
      <c r="BR68" s="552"/>
      <c r="BS68" s="552"/>
      <c r="BT68" s="552"/>
      <c r="BU68" s="552"/>
      <c r="BV68" s="552"/>
      <c r="BW68" s="552"/>
      <c r="BX68" s="552"/>
      <c r="BY68" s="552"/>
      <c r="BZ68" s="552"/>
      <c r="CA68" s="552"/>
      <c r="CB68" s="552"/>
      <c r="CC68" s="552"/>
      <c r="CD68" s="552"/>
      <c r="CE68" s="552"/>
      <c r="CF68" s="552"/>
      <c r="CG68" s="552"/>
      <c r="CH68" s="552"/>
      <c r="CI68" s="552"/>
      <c r="CJ68" s="552"/>
      <c r="CK68" s="552"/>
      <c r="CL68" s="552"/>
      <c r="CM68" s="552"/>
      <c r="CN68" s="552"/>
      <c r="CO68" s="552"/>
      <c r="CP68" s="552"/>
      <c r="CQ68" s="552"/>
      <c r="CR68" s="552"/>
      <c r="CS68" s="552"/>
      <c r="CT68" s="552"/>
      <c r="CU68" s="552"/>
      <c r="CV68" s="552"/>
      <c r="CW68" s="552"/>
      <c r="CX68" s="552"/>
      <c r="CY68" s="552"/>
      <c r="CZ68" s="552"/>
      <c r="DA68" s="552"/>
      <c r="DB68" s="552"/>
      <c r="DC68" s="552"/>
      <c r="DD68" s="552"/>
      <c r="DE68" s="552"/>
      <c r="DF68" s="552"/>
      <c r="DG68" s="552"/>
      <c r="DH68" s="552"/>
      <c r="DI68" s="552"/>
      <c r="DJ68" s="552"/>
      <c r="DK68" s="552"/>
      <c r="DL68" s="552"/>
      <c r="DM68" s="552"/>
      <c r="DN68" s="552"/>
      <c r="DO68" s="552"/>
      <c r="DP68" s="552"/>
      <c r="DQ68" s="552"/>
      <c r="DR68" s="552"/>
      <c r="DS68" s="552"/>
      <c r="DT68" s="552"/>
      <c r="DU68" s="552"/>
      <c r="DV68" s="552"/>
      <c r="DW68" s="552"/>
      <c r="DX68" s="552"/>
      <c r="DY68" s="552"/>
      <c r="DZ68" s="552"/>
      <c r="EA68" s="552"/>
      <c r="EB68" s="552"/>
      <c r="EC68" s="552"/>
    </row>
    <row r="69" spans="1:133" ht="20.100000000000001" customHeight="1" x14ac:dyDescent="0.25">
      <c r="A69" s="544"/>
      <c r="B69" s="545"/>
      <c r="C69" s="545"/>
      <c r="D69" s="545"/>
      <c r="E69" s="545"/>
      <c r="F69" s="545"/>
      <c r="G69" s="545"/>
      <c r="H69" s="545"/>
      <c r="I69" s="545"/>
      <c r="J69" s="546"/>
      <c r="K69" s="551"/>
      <c r="L69" s="551"/>
      <c r="M69" s="551"/>
      <c r="N69" s="551"/>
      <c r="O69" s="551"/>
      <c r="P69" s="551"/>
      <c r="Q69" s="551"/>
      <c r="R69" s="551"/>
      <c r="S69" s="551"/>
      <c r="T69" s="551"/>
      <c r="U69" s="551"/>
      <c r="V69" s="551"/>
      <c r="W69" s="551"/>
      <c r="X69" s="551"/>
      <c r="Y69" s="551"/>
      <c r="Z69" s="551"/>
      <c r="AA69" s="551"/>
      <c r="AB69" s="551"/>
      <c r="AC69" s="551"/>
      <c r="AD69" s="551"/>
      <c r="AE69" s="551"/>
      <c r="AF69" s="551"/>
      <c r="AG69" s="551"/>
      <c r="AH69" s="551"/>
      <c r="AI69" s="551"/>
      <c r="AJ69" s="551"/>
      <c r="AK69" s="551"/>
      <c r="AL69" s="551"/>
      <c r="AM69" s="551"/>
      <c r="AN69" s="551"/>
      <c r="AO69" s="551"/>
      <c r="AP69" s="551"/>
      <c r="AQ69" s="551"/>
      <c r="AR69" s="551"/>
      <c r="AS69" s="551"/>
      <c r="AT69" s="551"/>
      <c r="AU69" s="551"/>
      <c r="AV69" s="551"/>
      <c r="AW69" s="551"/>
      <c r="AX69" s="551"/>
      <c r="AY69" s="551"/>
      <c r="AZ69" s="551"/>
      <c r="BA69" s="551"/>
      <c r="BB69" s="551"/>
      <c r="BC69" s="551"/>
      <c r="BD69" s="551"/>
      <c r="BE69" s="551"/>
      <c r="BF69" s="551"/>
      <c r="BG69" s="551"/>
      <c r="BH69" s="551"/>
      <c r="BI69" s="551"/>
      <c r="BJ69" s="551"/>
      <c r="BK69" s="551"/>
      <c r="BL69" s="551"/>
      <c r="BM69" s="551"/>
      <c r="BN69" s="551"/>
      <c r="BO69" s="551"/>
      <c r="BP69" s="551"/>
      <c r="BQ69" s="551"/>
      <c r="BR69" s="551"/>
      <c r="BS69" s="551"/>
      <c r="BT69" s="551"/>
      <c r="BU69" s="551"/>
      <c r="BV69" s="551"/>
      <c r="BW69" s="551"/>
      <c r="BX69" s="551"/>
      <c r="BY69" s="551"/>
      <c r="BZ69" s="551"/>
      <c r="CA69" s="551"/>
      <c r="CB69" s="551"/>
      <c r="CC69" s="551"/>
      <c r="CD69" s="551"/>
      <c r="CE69" s="551"/>
      <c r="CF69" s="551"/>
      <c r="CG69" s="551"/>
      <c r="CH69" s="551"/>
      <c r="CI69" s="551"/>
      <c r="CJ69" s="551"/>
      <c r="CK69" s="551"/>
      <c r="CL69" s="551"/>
      <c r="CM69" s="551"/>
      <c r="CN69" s="551"/>
      <c r="CO69" s="551"/>
      <c r="CP69" s="551"/>
      <c r="CQ69" s="551"/>
      <c r="CR69" s="551"/>
      <c r="CS69" s="551"/>
      <c r="CT69" s="551"/>
      <c r="CU69" s="551"/>
      <c r="CV69" s="551"/>
      <c r="CW69" s="551"/>
      <c r="CX69" s="551"/>
      <c r="CY69" s="551"/>
      <c r="CZ69" s="551"/>
      <c r="DA69" s="551"/>
      <c r="DB69" s="551"/>
      <c r="DC69" s="551"/>
      <c r="DD69" s="551"/>
      <c r="DE69" s="551"/>
      <c r="DF69" s="551"/>
      <c r="DG69" s="551"/>
      <c r="DH69" s="551"/>
      <c r="DI69" s="551"/>
      <c r="DJ69" s="551"/>
      <c r="DK69" s="551"/>
      <c r="DL69" s="551"/>
      <c r="DM69" s="551"/>
      <c r="DN69" s="551"/>
      <c r="DO69" s="551"/>
      <c r="DP69" s="551"/>
      <c r="DQ69" s="551"/>
      <c r="DR69" s="551"/>
      <c r="DS69" s="551"/>
      <c r="DT69" s="551"/>
      <c r="DU69" s="551"/>
      <c r="DV69" s="551"/>
      <c r="DW69" s="551"/>
      <c r="DX69" s="551"/>
      <c r="DY69" s="551"/>
      <c r="DZ69" s="551"/>
      <c r="EA69" s="551"/>
      <c r="EB69" s="551"/>
      <c r="EC69" s="551"/>
    </row>
    <row r="70" spans="1:133" ht="20.100000000000001" customHeight="1" x14ac:dyDescent="0.25">
      <c r="A70" s="544"/>
      <c r="B70" s="545"/>
      <c r="C70" s="545"/>
      <c r="D70" s="545"/>
      <c r="E70" s="545"/>
      <c r="F70" s="545"/>
      <c r="G70" s="545"/>
      <c r="H70" s="545"/>
      <c r="I70" s="545"/>
      <c r="J70" s="546"/>
      <c r="K70" s="551"/>
      <c r="L70" s="551"/>
      <c r="M70" s="551"/>
      <c r="N70" s="551"/>
      <c r="O70" s="551"/>
      <c r="P70" s="551"/>
      <c r="Q70" s="551"/>
      <c r="R70" s="551"/>
      <c r="S70" s="551"/>
      <c r="T70" s="551"/>
      <c r="U70" s="551"/>
      <c r="V70" s="551"/>
      <c r="W70" s="551"/>
      <c r="X70" s="551"/>
      <c r="Y70" s="551"/>
      <c r="Z70" s="551"/>
      <c r="AA70" s="551"/>
      <c r="AB70" s="551"/>
      <c r="AC70" s="551"/>
      <c r="AD70" s="551"/>
      <c r="AE70" s="551"/>
      <c r="AF70" s="551"/>
      <c r="AG70" s="551"/>
      <c r="AH70" s="551"/>
      <c r="AI70" s="551"/>
      <c r="AJ70" s="551"/>
      <c r="AK70" s="551"/>
      <c r="AL70" s="551"/>
      <c r="AM70" s="551"/>
      <c r="AN70" s="551"/>
      <c r="AO70" s="551"/>
      <c r="AP70" s="551"/>
      <c r="AQ70" s="551"/>
      <c r="AR70" s="551"/>
      <c r="AS70" s="551"/>
      <c r="AT70" s="551"/>
      <c r="AU70" s="551"/>
      <c r="AV70" s="551"/>
      <c r="AW70" s="551"/>
      <c r="AX70" s="551"/>
      <c r="AY70" s="551"/>
      <c r="AZ70" s="551"/>
      <c r="BA70" s="551"/>
      <c r="BB70" s="551"/>
      <c r="BC70" s="551"/>
      <c r="BD70" s="551"/>
      <c r="BE70" s="551"/>
      <c r="BF70" s="551"/>
      <c r="BG70" s="551"/>
      <c r="BH70" s="551"/>
      <c r="BI70" s="551"/>
      <c r="BJ70" s="551"/>
      <c r="BK70" s="551"/>
      <c r="BL70" s="551"/>
      <c r="BM70" s="551"/>
      <c r="BN70" s="551"/>
      <c r="BO70" s="551"/>
      <c r="BP70" s="551"/>
      <c r="BQ70" s="551"/>
      <c r="BR70" s="551"/>
      <c r="BS70" s="551"/>
      <c r="BT70" s="551"/>
      <c r="BU70" s="551"/>
      <c r="BV70" s="551"/>
      <c r="BW70" s="551"/>
      <c r="BX70" s="551"/>
      <c r="BY70" s="551"/>
      <c r="BZ70" s="551"/>
      <c r="CA70" s="551"/>
      <c r="CB70" s="551"/>
      <c r="CC70" s="551"/>
      <c r="CD70" s="551"/>
      <c r="CE70" s="551"/>
      <c r="CF70" s="551"/>
      <c r="CG70" s="551"/>
      <c r="CH70" s="551"/>
      <c r="CI70" s="551"/>
      <c r="CJ70" s="551"/>
      <c r="CK70" s="551"/>
      <c r="CL70" s="551"/>
      <c r="CM70" s="551"/>
      <c r="CN70" s="551"/>
      <c r="CO70" s="551"/>
      <c r="CP70" s="551"/>
      <c r="CQ70" s="551"/>
      <c r="CR70" s="551"/>
      <c r="CS70" s="551"/>
      <c r="CT70" s="551"/>
      <c r="CU70" s="551"/>
      <c r="CV70" s="551"/>
      <c r="CW70" s="551"/>
      <c r="CX70" s="551"/>
      <c r="CY70" s="551"/>
      <c r="CZ70" s="551"/>
      <c r="DA70" s="551"/>
      <c r="DB70" s="551"/>
      <c r="DC70" s="551"/>
      <c r="DD70" s="551"/>
      <c r="DE70" s="551"/>
      <c r="DF70" s="551"/>
      <c r="DG70" s="551"/>
      <c r="DH70" s="551"/>
      <c r="DI70" s="551"/>
      <c r="DJ70" s="551"/>
      <c r="DK70" s="551"/>
      <c r="DL70" s="551"/>
      <c r="DM70" s="551"/>
      <c r="DN70" s="551"/>
      <c r="DO70" s="551"/>
      <c r="DP70" s="551"/>
      <c r="DQ70" s="551"/>
      <c r="DR70" s="551"/>
      <c r="DS70" s="551"/>
      <c r="DT70" s="551"/>
      <c r="DU70" s="551"/>
      <c r="DV70" s="551"/>
      <c r="DW70" s="551"/>
      <c r="DX70" s="551"/>
      <c r="DY70" s="551"/>
      <c r="DZ70" s="551"/>
      <c r="EA70" s="551"/>
      <c r="EB70" s="551"/>
      <c r="EC70" s="551"/>
    </row>
    <row r="71" spans="1:133" ht="20.100000000000001" customHeight="1" thickBot="1" x14ac:dyDescent="0.3">
      <c r="A71" s="547"/>
      <c r="B71" s="548"/>
      <c r="C71" s="548"/>
      <c r="D71" s="548"/>
      <c r="E71" s="548"/>
      <c r="F71" s="548"/>
      <c r="G71" s="548"/>
      <c r="H71" s="548"/>
      <c r="I71" s="548"/>
      <c r="J71" s="549"/>
      <c r="K71" s="553"/>
      <c r="L71" s="553"/>
      <c r="M71" s="553"/>
      <c r="N71" s="553"/>
      <c r="O71" s="553"/>
      <c r="P71" s="553"/>
      <c r="Q71" s="553"/>
      <c r="R71" s="553"/>
      <c r="S71" s="553"/>
      <c r="T71" s="553"/>
      <c r="U71" s="553"/>
      <c r="V71" s="553"/>
      <c r="W71" s="553"/>
      <c r="X71" s="553"/>
      <c r="Y71" s="553"/>
      <c r="Z71" s="553"/>
      <c r="AA71" s="553"/>
      <c r="AB71" s="553"/>
      <c r="AC71" s="553"/>
      <c r="AD71" s="553"/>
      <c r="AE71" s="553"/>
      <c r="AF71" s="553"/>
      <c r="AG71" s="553"/>
      <c r="AH71" s="553"/>
      <c r="AI71" s="553"/>
      <c r="AJ71" s="553"/>
      <c r="AK71" s="553"/>
      <c r="AL71" s="553"/>
      <c r="AM71" s="553"/>
      <c r="AN71" s="553"/>
      <c r="AO71" s="553"/>
      <c r="AP71" s="553"/>
      <c r="AQ71" s="553"/>
      <c r="AR71" s="553"/>
      <c r="AS71" s="553"/>
      <c r="AT71" s="553"/>
      <c r="AU71" s="553"/>
      <c r="AV71" s="553"/>
      <c r="AW71" s="553"/>
      <c r="AX71" s="553"/>
      <c r="AY71" s="553"/>
      <c r="AZ71" s="553"/>
      <c r="BA71" s="553"/>
      <c r="BB71" s="553"/>
      <c r="BC71" s="553"/>
      <c r="BD71" s="553"/>
      <c r="BE71" s="553"/>
      <c r="BF71" s="553"/>
      <c r="BG71" s="553"/>
      <c r="BH71" s="553"/>
      <c r="BI71" s="553"/>
      <c r="BJ71" s="553"/>
      <c r="BK71" s="553"/>
      <c r="BL71" s="553"/>
      <c r="BM71" s="553"/>
      <c r="BN71" s="553"/>
      <c r="BO71" s="553"/>
      <c r="BP71" s="553"/>
      <c r="BQ71" s="553"/>
      <c r="BR71" s="553"/>
      <c r="BS71" s="553"/>
      <c r="BT71" s="553"/>
      <c r="BU71" s="553"/>
      <c r="BV71" s="553"/>
      <c r="BW71" s="553"/>
      <c r="BX71" s="553"/>
      <c r="BY71" s="553"/>
      <c r="BZ71" s="553"/>
      <c r="CA71" s="553"/>
      <c r="CB71" s="553"/>
      <c r="CC71" s="553"/>
      <c r="CD71" s="553"/>
      <c r="CE71" s="553"/>
      <c r="CF71" s="553"/>
      <c r="CG71" s="553"/>
      <c r="CH71" s="553"/>
      <c r="CI71" s="553"/>
      <c r="CJ71" s="553"/>
      <c r="CK71" s="553"/>
      <c r="CL71" s="553"/>
      <c r="CM71" s="553"/>
      <c r="CN71" s="553"/>
      <c r="CO71" s="553"/>
      <c r="CP71" s="553"/>
      <c r="CQ71" s="553"/>
      <c r="CR71" s="553"/>
      <c r="CS71" s="553"/>
      <c r="CT71" s="553"/>
      <c r="CU71" s="553"/>
      <c r="CV71" s="553"/>
      <c r="CW71" s="553"/>
      <c r="CX71" s="553"/>
      <c r="CY71" s="553"/>
      <c r="CZ71" s="553"/>
      <c r="DA71" s="553"/>
      <c r="DB71" s="553"/>
      <c r="DC71" s="553"/>
      <c r="DD71" s="553"/>
      <c r="DE71" s="553"/>
      <c r="DF71" s="553"/>
      <c r="DG71" s="553"/>
      <c r="DH71" s="553"/>
      <c r="DI71" s="553"/>
      <c r="DJ71" s="553"/>
      <c r="DK71" s="553"/>
      <c r="DL71" s="553"/>
      <c r="DM71" s="553"/>
      <c r="DN71" s="553"/>
      <c r="DO71" s="553"/>
      <c r="DP71" s="553"/>
      <c r="DQ71" s="553"/>
      <c r="DR71" s="553"/>
      <c r="DS71" s="553"/>
      <c r="DT71" s="553"/>
      <c r="DU71" s="553"/>
      <c r="DV71" s="553"/>
      <c r="DW71" s="553"/>
      <c r="DX71" s="553"/>
      <c r="DY71" s="553"/>
      <c r="DZ71" s="553"/>
      <c r="EA71" s="553"/>
      <c r="EB71" s="553"/>
      <c r="EC71" s="553"/>
    </row>
    <row r="72" spans="1:133" ht="20.100000000000001" customHeight="1" x14ac:dyDescent="0.25">
      <c r="A72" s="544" t="s">
        <v>505</v>
      </c>
      <c r="B72" s="545"/>
      <c r="C72" s="545"/>
      <c r="D72" s="545"/>
      <c r="E72" s="545"/>
      <c r="F72" s="545"/>
      <c r="G72" s="545"/>
      <c r="H72" s="545"/>
      <c r="I72" s="545"/>
      <c r="J72" s="546"/>
      <c r="K72" s="552"/>
      <c r="L72" s="552"/>
      <c r="M72" s="552"/>
      <c r="N72" s="552"/>
      <c r="O72" s="552"/>
      <c r="P72" s="552"/>
      <c r="Q72" s="552"/>
      <c r="R72" s="552"/>
      <c r="S72" s="552"/>
      <c r="T72" s="552"/>
      <c r="U72" s="552"/>
      <c r="V72" s="552"/>
      <c r="W72" s="552"/>
      <c r="X72" s="552"/>
      <c r="Y72" s="552"/>
      <c r="Z72" s="552"/>
      <c r="AA72" s="552"/>
      <c r="AB72" s="552"/>
      <c r="AC72" s="552"/>
      <c r="AD72" s="552"/>
      <c r="AE72" s="552"/>
      <c r="AF72" s="552"/>
      <c r="AG72" s="552"/>
      <c r="AH72" s="552"/>
      <c r="AI72" s="552"/>
      <c r="AJ72" s="552"/>
      <c r="AK72" s="552"/>
      <c r="AL72" s="552"/>
      <c r="AM72" s="552"/>
      <c r="AN72" s="552"/>
      <c r="AO72" s="552"/>
      <c r="AP72" s="552"/>
      <c r="AQ72" s="552"/>
      <c r="AR72" s="552"/>
      <c r="AS72" s="552"/>
      <c r="AT72" s="552"/>
      <c r="AU72" s="552"/>
      <c r="AV72" s="552"/>
      <c r="AW72" s="552"/>
      <c r="AX72" s="552"/>
      <c r="AY72" s="552"/>
      <c r="AZ72" s="552"/>
      <c r="BA72" s="552"/>
      <c r="BB72" s="552"/>
      <c r="BC72" s="552"/>
      <c r="BD72" s="552"/>
      <c r="BE72" s="552"/>
      <c r="BF72" s="552"/>
      <c r="BG72" s="552"/>
      <c r="BH72" s="552"/>
      <c r="BI72" s="552"/>
      <c r="BJ72" s="552"/>
      <c r="BK72" s="552"/>
      <c r="BL72" s="552"/>
      <c r="BM72" s="552"/>
      <c r="BN72" s="552"/>
      <c r="BO72" s="552"/>
      <c r="BP72" s="552"/>
      <c r="BQ72" s="552"/>
      <c r="BR72" s="552"/>
      <c r="BS72" s="552"/>
      <c r="BT72" s="552"/>
      <c r="BU72" s="552"/>
      <c r="BV72" s="552"/>
      <c r="BW72" s="552"/>
      <c r="BX72" s="552"/>
      <c r="BY72" s="552"/>
      <c r="BZ72" s="552"/>
      <c r="CA72" s="552"/>
      <c r="CB72" s="552"/>
      <c r="CC72" s="552"/>
      <c r="CD72" s="552"/>
      <c r="CE72" s="552"/>
      <c r="CF72" s="552"/>
      <c r="CG72" s="552"/>
      <c r="CH72" s="552"/>
      <c r="CI72" s="552"/>
      <c r="CJ72" s="552"/>
      <c r="CK72" s="552"/>
      <c r="CL72" s="552"/>
      <c r="CM72" s="552"/>
      <c r="CN72" s="552"/>
      <c r="CO72" s="552"/>
      <c r="CP72" s="552"/>
      <c r="CQ72" s="552"/>
      <c r="CR72" s="552"/>
      <c r="CS72" s="552"/>
      <c r="CT72" s="552"/>
      <c r="CU72" s="552"/>
      <c r="CV72" s="552"/>
      <c r="CW72" s="552"/>
      <c r="CX72" s="552"/>
      <c r="CY72" s="552"/>
      <c r="CZ72" s="552"/>
      <c r="DA72" s="552"/>
      <c r="DB72" s="552"/>
      <c r="DC72" s="552"/>
      <c r="DD72" s="552"/>
      <c r="DE72" s="552"/>
      <c r="DF72" s="552"/>
      <c r="DG72" s="552"/>
      <c r="DH72" s="552"/>
      <c r="DI72" s="552"/>
      <c r="DJ72" s="552"/>
      <c r="DK72" s="552"/>
      <c r="DL72" s="552"/>
      <c r="DM72" s="552"/>
      <c r="DN72" s="552"/>
      <c r="DO72" s="552"/>
      <c r="DP72" s="552"/>
      <c r="DQ72" s="552"/>
      <c r="DR72" s="552"/>
      <c r="DS72" s="552"/>
      <c r="DT72" s="552"/>
      <c r="DU72" s="552"/>
      <c r="DV72" s="552"/>
      <c r="DW72" s="552"/>
      <c r="DX72" s="552"/>
      <c r="DY72" s="552"/>
      <c r="DZ72" s="552"/>
      <c r="EA72" s="552"/>
      <c r="EB72" s="552"/>
      <c r="EC72" s="552"/>
    </row>
    <row r="73" spans="1:133" ht="20.100000000000001" customHeight="1" x14ac:dyDescent="0.25">
      <c r="A73" s="544"/>
      <c r="B73" s="545"/>
      <c r="C73" s="545"/>
      <c r="D73" s="545"/>
      <c r="E73" s="545"/>
      <c r="F73" s="545"/>
      <c r="G73" s="545"/>
      <c r="H73" s="545"/>
      <c r="I73" s="545"/>
      <c r="J73" s="546"/>
      <c r="K73" s="551"/>
      <c r="L73" s="551"/>
      <c r="M73" s="551"/>
      <c r="N73" s="551"/>
      <c r="O73" s="551"/>
      <c r="P73" s="551"/>
      <c r="Q73" s="551"/>
      <c r="R73" s="551"/>
      <c r="S73" s="551"/>
      <c r="T73" s="551"/>
      <c r="U73" s="551"/>
      <c r="V73" s="551"/>
      <c r="W73" s="551"/>
      <c r="X73" s="551"/>
      <c r="Y73" s="551"/>
      <c r="Z73" s="551"/>
      <c r="AA73" s="551"/>
      <c r="AB73" s="551"/>
      <c r="AC73" s="551"/>
      <c r="AD73" s="551"/>
      <c r="AE73" s="551"/>
      <c r="AF73" s="551"/>
      <c r="AG73" s="551"/>
      <c r="AH73" s="551"/>
      <c r="AI73" s="551"/>
      <c r="AJ73" s="551"/>
      <c r="AK73" s="551"/>
      <c r="AL73" s="551"/>
      <c r="AM73" s="551"/>
      <c r="AN73" s="551"/>
      <c r="AO73" s="551"/>
      <c r="AP73" s="551"/>
      <c r="AQ73" s="551"/>
      <c r="AR73" s="551"/>
      <c r="AS73" s="551"/>
      <c r="AT73" s="551"/>
      <c r="AU73" s="551"/>
      <c r="AV73" s="551"/>
      <c r="AW73" s="551"/>
      <c r="AX73" s="551"/>
      <c r="AY73" s="551"/>
      <c r="AZ73" s="551"/>
      <c r="BA73" s="551"/>
      <c r="BB73" s="551"/>
      <c r="BC73" s="551"/>
      <c r="BD73" s="551"/>
      <c r="BE73" s="551"/>
      <c r="BF73" s="551"/>
      <c r="BG73" s="551"/>
      <c r="BH73" s="551"/>
      <c r="BI73" s="551"/>
      <c r="BJ73" s="551"/>
      <c r="BK73" s="551"/>
      <c r="BL73" s="551"/>
      <c r="BM73" s="551"/>
      <c r="BN73" s="551"/>
      <c r="BO73" s="551"/>
      <c r="BP73" s="551"/>
      <c r="BQ73" s="551"/>
      <c r="BR73" s="551"/>
      <c r="BS73" s="551"/>
      <c r="BT73" s="551"/>
      <c r="BU73" s="551"/>
      <c r="BV73" s="551"/>
      <c r="BW73" s="551"/>
      <c r="BX73" s="551"/>
      <c r="BY73" s="551"/>
      <c r="BZ73" s="551"/>
      <c r="CA73" s="551"/>
      <c r="CB73" s="551"/>
      <c r="CC73" s="551"/>
      <c r="CD73" s="551"/>
      <c r="CE73" s="551"/>
      <c r="CF73" s="551"/>
      <c r="CG73" s="551"/>
      <c r="CH73" s="551"/>
      <c r="CI73" s="551"/>
      <c r="CJ73" s="551"/>
      <c r="CK73" s="551"/>
      <c r="CL73" s="551"/>
      <c r="CM73" s="551"/>
      <c r="CN73" s="551"/>
      <c r="CO73" s="551"/>
      <c r="CP73" s="551"/>
      <c r="CQ73" s="551"/>
      <c r="CR73" s="551"/>
      <c r="CS73" s="551"/>
      <c r="CT73" s="551"/>
      <c r="CU73" s="551"/>
      <c r="CV73" s="551"/>
      <c r="CW73" s="551"/>
      <c r="CX73" s="551"/>
      <c r="CY73" s="551"/>
      <c r="CZ73" s="551"/>
      <c r="DA73" s="551"/>
      <c r="DB73" s="551"/>
      <c r="DC73" s="551"/>
      <c r="DD73" s="551"/>
      <c r="DE73" s="551"/>
      <c r="DF73" s="551"/>
      <c r="DG73" s="551"/>
      <c r="DH73" s="551"/>
      <c r="DI73" s="551"/>
      <c r="DJ73" s="551"/>
      <c r="DK73" s="551"/>
      <c r="DL73" s="551"/>
      <c r="DM73" s="551"/>
      <c r="DN73" s="551"/>
      <c r="DO73" s="551"/>
      <c r="DP73" s="551"/>
      <c r="DQ73" s="551"/>
      <c r="DR73" s="551"/>
      <c r="DS73" s="551"/>
      <c r="DT73" s="551"/>
      <c r="DU73" s="551"/>
      <c r="DV73" s="551"/>
      <c r="DW73" s="551"/>
      <c r="DX73" s="551"/>
      <c r="DY73" s="551"/>
      <c r="DZ73" s="551"/>
      <c r="EA73" s="551"/>
      <c r="EB73" s="551"/>
      <c r="EC73" s="551"/>
    </row>
    <row r="74" spans="1:133" ht="20.100000000000001" customHeight="1" x14ac:dyDescent="0.25">
      <c r="A74" s="544"/>
      <c r="B74" s="545"/>
      <c r="C74" s="545"/>
      <c r="D74" s="545"/>
      <c r="E74" s="545"/>
      <c r="F74" s="545"/>
      <c r="G74" s="545"/>
      <c r="H74" s="545"/>
      <c r="I74" s="545"/>
      <c r="J74" s="546"/>
      <c r="K74" s="551"/>
      <c r="L74" s="551"/>
      <c r="M74" s="551"/>
      <c r="N74" s="551"/>
      <c r="O74" s="551"/>
      <c r="P74" s="551"/>
      <c r="Q74" s="551"/>
      <c r="R74" s="551"/>
      <c r="S74" s="551"/>
      <c r="T74" s="551"/>
      <c r="U74" s="551"/>
      <c r="V74" s="551"/>
      <c r="W74" s="551"/>
      <c r="X74" s="551"/>
      <c r="Y74" s="551"/>
      <c r="Z74" s="551"/>
      <c r="AA74" s="551"/>
      <c r="AB74" s="551"/>
      <c r="AC74" s="551"/>
      <c r="AD74" s="551"/>
      <c r="AE74" s="551"/>
      <c r="AF74" s="551"/>
      <c r="AG74" s="551"/>
      <c r="AH74" s="551"/>
      <c r="AI74" s="551"/>
      <c r="AJ74" s="551"/>
      <c r="AK74" s="551"/>
      <c r="AL74" s="551"/>
      <c r="AM74" s="551"/>
      <c r="AN74" s="551"/>
      <c r="AO74" s="551"/>
      <c r="AP74" s="551"/>
      <c r="AQ74" s="551"/>
      <c r="AR74" s="551"/>
      <c r="AS74" s="551"/>
      <c r="AT74" s="551"/>
      <c r="AU74" s="551"/>
      <c r="AV74" s="551"/>
      <c r="AW74" s="551"/>
      <c r="AX74" s="551"/>
      <c r="AY74" s="551"/>
      <c r="AZ74" s="551"/>
      <c r="BA74" s="551"/>
      <c r="BB74" s="551"/>
      <c r="BC74" s="551"/>
      <c r="BD74" s="551"/>
      <c r="BE74" s="551"/>
      <c r="BF74" s="551"/>
      <c r="BG74" s="551"/>
      <c r="BH74" s="551"/>
      <c r="BI74" s="551"/>
      <c r="BJ74" s="551"/>
      <c r="BK74" s="551"/>
      <c r="BL74" s="551"/>
      <c r="BM74" s="551"/>
      <c r="BN74" s="551"/>
      <c r="BO74" s="551"/>
      <c r="BP74" s="551"/>
      <c r="BQ74" s="551"/>
      <c r="BR74" s="551"/>
      <c r="BS74" s="551"/>
      <c r="BT74" s="551"/>
      <c r="BU74" s="551"/>
      <c r="BV74" s="551"/>
      <c r="BW74" s="551"/>
      <c r="BX74" s="551"/>
      <c r="BY74" s="551"/>
      <c r="BZ74" s="551"/>
      <c r="CA74" s="551"/>
      <c r="CB74" s="551"/>
      <c r="CC74" s="551"/>
      <c r="CD74" s="551"/>
      <c r="CE74" s="551"/>
      <c r="CF74" s="551"/>
      <c r="CG74" s="551"/>
      <c r="CH74" s="551"/>
      <c r="CI74" s="551"/>
      <c r="CJ74" s="551"/>
      <c r="CK74" s="551"/>
      <c r="CL74" s="551"/>
      <c r="CM74" s="551"/>
      <c r="CN74" s="551"/>
      <c r="CO74" s="551"/>
      <c r="CP74" s="551"/>
      <c r="CQ74" s="551"/>
      <c r="CR74" s="551"/>
      <c r="CS74" s="551"/>
      <c r="CT74" s="551"/>
      <c r="CU74" s="551"/>
      <c r="CV74" s="551"/>
      <c r="CW74" s="551"/>
      <c r="CX74" s="551"/>
      <c r="CY74" s="551"/>
      <c r="CZ74" s="551"/>
      <c r="DA74" s="551"/>
      <c r="DB74" s="551"/>
      <c r="DC74" s="551"/>
      <c r="DD74" s="551"/>
      <c r="DE74" s="551"/>
      <c r="DF74" s="551"/>
      <c r="DG74" s="551"/>
      <c r="DH74" s="551"/>
      <c r="DI74" s="551"/>
      <c r="DJ74" s="551"/>
      <c r="DK74" s="551"/>
      <c r="DL74" s="551"/>
      <c r="DM74" s="551"/>
      <c r="DN74" s="551"/>
      <c r="DO74" s="551"/>
      <c r="DP74" s="551"/>
      <c r="DQ74" s="551"/>
      <c r="DR74" s="551"/>
      <c r="DS74" s="551"/>
      <c r="DT74" s="551"/>
      <c r="DU74" s="551"/>
      <c r="DV74" s="551"/>
      <c r="DW74" s="551"/>
      <c r="DX74" s="551"/>
      <c r="DY74" s="551"/>
      <c r="DZ74" s="551"/>
      <c r="EA74" s="551"/>
      <c r="EB74" s="551"/>
      <c r="EC74" s="551"/>
    </row>
    <row r="75" spans="1:133" ht="20.100000000000001" customHeight="1" thickBot="1" x14ac:dyDescent="0.3">
      <c r="A75" s="547"/>
      <c r="B75" s="548"/>
      <c r="C75" s="548"/>
      <c r="D75" s="548"/>
      <c r="E75" s="548"/>
      <c r="F75" s="548"/>
      <c r="G75" s="548"/>
      <c r="H75" s="548"/>
      <c r="I75" s="548"/>
      <c r="J75" s="549"/>
      <c r="K75" s="553"/>
      <c r="L75" s="553"/>
      <c r="M75" s="553"/>
      <c r="N75" s="553"/>
      <c r="O75" s="553"/>
      <c r="P75" s="553"/>
      <c r="Q75" s="553"/>
      <c r="R75" s="553"/>
      <c r="S75" s="553"/>
      <c r="T75" s="553"/>
      <c r="U75" s="553"/>
      <c r="V75" s="553"/>
      <c r="W75" s="553"/>
      <c r="X75" s="553"/>
      <c r="Y75" s="553"/>
      <c r="Z75" s="553"/>
      <c r="AA75" s="553"/>
      <c r="AB75" s="553"/>
      <c r="AC75" s="553"/>
      <c r="AD75" s="553"/>
      <c r="AE75" s="553"/>
      <c r="AF75" s="553"/>
      <c r="AG75" s="553"/>
      <c r="AH75" s="553"/>
      <c r="AI75" s="553"/>
      <c r="AJ75" s="553"/>
      <c r="AK75" s="553"/>
      <c r="AL75" s="553"/>
      <c r="AM75" s="553"/>
      <c r="AN75" s="553"/>
      <c r="AO75" s="553"/>
      <c r="AP75" s="553"/>
      <c r="AQ75" s="553"/>
      <c r="AR75" s="553"/>
      <c r="AS75" s="553"/>
      <c r="AT75" s="553"/>
      <c r="AU75" s="553"/>
      <c r="AV75" s="553"/>
      <c r="AW75" s="553"/>
      <c r="AX75" s="553"/>
      <c r="AY75" s="553"/>
      <c r="AZ75" s="553"/>
      <c r="BA75" s="553"/>
      <c r="BB75" s="553"/>
      <c r="BC75" s="553"/>
      <c r="BD75" s="553"/>
      <c r="BE75" s="553"/>
      <c r="BF75" s="553"/>
      <c r="BG75" s="553"/>
      <c r="BH75" s="553"/>
      <c r="BI75" s="553"/>
      <c r="BJ75" s="553"/>
      <c r="BK75" s="553"/>
      <c r="BL75" s="553"/>
      <c r="BM75" s="553"/>
      <c r="BN75" s="553"/>
      <c r="BO75" s="553"/>
      <c r="BP75" s="553"/>
      <c r="BQ75" s="553"/>
      <c r="BR75" s="553"/>
      <c r="BS75" s="553"/>
      <c r="BT75" s="553"/>
      <c r="BU75" s="553"/>
      <c r="BV75" s="553"/>
      <c r="BW75" s="553"/>
      <c r="BX75" s="553"/>
      <c r="BY75" s="553"/>
      <c r="BZ75" s="553"/>
      <c r="CA75" s="553"/>
      <c r="CB75" s="553"/>
      <c r="CC75" s="553"/>
      <c r="CD75" s="553"/>
      <c r="CE75" s="553"/>
      <c r="CF75" s="553"/>
      <c r="CG75" s="553"/>
      <c r="CH75" s="553"/>
      <c r="CI75" s="553"/>
      <c r="CJ75" s="553"/>
      <c r="CK75" s="553"/>
      <c r="CL75" s="553"/>
      <c r="CM75" s="553"/>
      <c r="CN75" s="553"/>
      <c r="CO75" s="553"/>
      <c r="CP75" s="553"/>
      <c r="CQ75" s="553"/>
      <c r="CR75" s="553"/>
      <c r="CS75" s="553"/>
      <c r="CT75" s="553"/>
      <c r="CU75" s="553"/>
      <c r="CV75" s="553"/>
      <c r="CW75" s="553"/>
      <c r="CX75" s="553"/>
      <c r="CY75" s="553"/>
      <c r="CZ75" s="553"/>
      <c r="DA75" s="553"/>
      <c r="DB75" s="553"/>
      <c r="DC75" s="553"/>
      <c r="DD75" s="553"/>
      <c r="DE75" s="553"/>
      <c r="DF75" s="553"/>
      <c r="DG75" s="553"/>
      <c r="DH75" s="553"/>
      <c r="DI75" s="553"/>
      <c r="DJ75" s="553"/>
      <c r="DK75" s="553"/>
      <c r="DL75" s="553"/>
      <c r="DM75" s="553"/>
      <c r="DN75" s="553"/>
      <c r="DO75" s="553"/>
      <c r="DP75" s="553"/>
      <c r="DQ75" s="553"/>
      <c r="DR75" s="553"/>
      <c r="DS75" s="553"/>
      <c r="DT75" s="553"/>
      <c r="DU75" s="553"/>
      <c r="DV75" s="553"/>
      <c r="DW75" s="553"/>
      <c r="DX75" s="553"/>
      <c r="DY75" s="553"/>
      <c r="DZ75" s="553"/>
      <c r="EA75" s="553"/>
      <c r="EB75" s="553"/>
      <c r="EC75" s="553"/>
    </row>
    <row r="76" spans="1:133" ht="20.100000000000001" customHeight="1" x14ac:dyDescent="0.25">
      <c r="A76" s="544" t="s">
        <v>506</v>
      </c>
      <c r="B76" s="545"/>
      <c r="C76" s="545"/>
      <c r="D76" s="545"/>
      <c r="E76" s="545"/>
      <c r="F76" s="545"/>
      <c r="G76" s="545"/>
      <c r="H76" s="545"/>
      <c r="I76" s="545"/>
      <c r="J76" s="546"/>
      <c r="K76" s="552"/>
      <c r="L76" s="552"/>
      <c r="M76" s="552"/>
      <c r="N76" s="552"/>
      <c r="O76" s="552"/>
      <c r="P76" s="552"/>
      <c r="Q76" s="552"/>
      <c r="R76" s="552"/>
      <c r="S76" s="552"/>
      <c r="T76" s="552"/>
      <c r="U76" s="552"/>
      <c r="V76" s="552"/>
      <c r="W76" s="552"/>
      <c r="X76" s="552"/>
      <c r="Y76" s="552"/>
      <c r="Z76" s="552"/>
      <c r="AA76" s="552"/>
      <c r="AB76" s="552"/>
      <c r="AC76" s="552"/>
      <c r="AD76" s="552"/>
      <c r="AE76" s="552"/>
      <c r="AF76" s="552"/>
      <c r="AG76" s="552"/>
      <c r="AH76" s="552"/>
      <c r="AI76" s="552"/>
      <c r="AJ76" s="552"/>
      <c r="AK76" s="552"/>
      <c r="AL76" s="552"/>
      <c r="AM76" s="552"/>
      <c r="AN76" s="552"/>
      <c r="AO76" s="552"/>
      <c r="AP76" s="552"/>
      <c r="AQ76" s="552"/>
      <c r="AR76" s="552"/>
      <c r="AS76" s="552"/>
      <c r="AT76" s="552"/>
      <c r="AU76" s="552"/>
      <c r="AV76" s="552"/>
      <c r="AW76" s="552"/>
      <c r="AX76" s="552"/>
      <c r="AY76" s="552"/>
      <c r="AZ76" s="552"/>
      <c r="BA76" s="552"/>
      <c r="BB76" s="552"/>
      <c r="BC76" s="552"/>
      <c r="BD76" s="552"/>
      <c r="BE76" s="552"/>
      <c r="BF76" s="552"/>
      <c r="BG76" s="552"/>
      <c r="BH76" s="552"/>
      <c r="BI76" s="552"/>
      <c r="BJ76" s="552"/>
      <c r="BK76" s="552"/>
      <c r="BL76" s="552"/>
      <c r="BM76" s="552"/>
      <c r="BN76" s="552"/>
      <c r="BO76" s="552"/>
      <c r="BP76" s="552"/>
      <c r="BQ76" s="552"/>
      <c r="BR76" s="552"/>
      <c r="BS76" s="552"/>
      <c r="BT76" s="552"/>
      <c r="BU76" s="552"/>
      <c r="BV76" s="552"/>
      <c r="BW76" s="552"/>
      <c r="BX76" s="552"/>
      <c r="BY76" s="552"/>
      <c r="BZ76" s="552"/>
      <c r="CA76" s="552"/>
      <c r="CB76" s="552"/>
      <c r="CC76" s="552"/>
      <c r="CD76" s="552"/>
      <c r="CE76" s="552"/>
      <c r="CF76" s="552"/>
      <c r="CG76" s="552"/>
      <c r="CH76" s="552"/>
      <c r="CI76" s="552"/>
      <c r="CJ76" s="552"/>
      <c r="CK76" s="552"/>
      <c r="CL76" s="552"/>
      <c r="CM76" s="552"/>
      <c r="CN76" s="552"/>
      <c r="CO76" s="552"/>
      <c r="CP76" s="552"/>
      <c r="CQ76" s="552"/>
      <c r="CR76" s="552"/>
      <c r="CS76" s="552"/>
      <c r="CT76" s="552"/>
      <c r="CU76" s="552"/>
      <c r="CV76" s="552"/>
      <c r="CW76" s="552"/>
      <c r="CX76" s="552"/>
      <c r="CY76" s="552"/>
      <c r="CZ76" s="552"/>
      <c r="DA76" s="552"/>
      <c r="DB76" s="552"/>
      <c r="DC76" s="552"/>
      <c r="DD76" s="552"/>
      <c r="DE76" s="552"/>
      <c r="DF76" s="552"/>
      <c r="DG76" s="552"/>
      <c r="DH76" s="552"/>
      <c r="DI76" s="552"/>
      <c r="DJ76" s="552"/>
      <c r="DK76" s="552"/>
      <c r="DL76" s="552"/>
      <c r="DM76" s="552"/>
      <c r="DN76" s="552"/>
      <c r="DO76" s="552"/>
      <c r="DP76" s="552"/>
      <c r="DQ76" s="552"/>
      <c r="DR76" s="552"/>
      <c r="DS76" s="552"/>
      <c r="DT76" s="552"/>
      <c r="DU76" s="552"/>
      <c r="DV76" s="552"/>
      <c r="DW76" s="552"/>
      <c r="DX76" s="552"/>
      <c r="DY76" s="552"/>
      <c r="DZ76" s="552"/>
      <c r="EA76" s="552"/>
      <c r="EB76" s="552"/>
      <c r="EC76" s="552"/>
    </row>
    <row r="77" spans="1:133" ht="20.100000000000001" customHeight="1" x14ac:dyDescent="0.25">
      <c r="A77" s="544"/>
      <c r="B77" s="545"/>
      <c r="C77" s="545"/>
      <c r="D77" s="545"/>
      <c r="E77" s="545"/>
      <c r="F77" s="545"/>
      <c r="G77" s="545"/>
      <c r="H77" s="545"/>
      <c r="I77" s="545"/>
      <c r="J77" s="546"/>
      <c r="K77" s="551"/>
      <c r="L77" s="551"/>
      <c r="M77" s="551"/>
      <c r="N77" s="551"/>
      <c r="O77" s="551"/>
      <c r="P77" s="551"/>
      <c r="Q77" s="551"/>
      <c r="R77" s="551"/>
      <c r="S77" s="551"/>
      <c r="T77" s="551"/>
      <c r="U77" s="551"/>
      <c r="V77" s="551"/>
      <c r="W77" s="551"/>
      <c r="X77" s="551"/>
      <c r="Y77" s="551"/>
      <c r="Z77" s="551"/>
      <c r="AA77" s="551"/>
      <c r="AB77" s="551"/>
      <c r="AC77" s="551"/>
      <c r="AD77" s="551"/>
      <c r="AE77" s="551"/>
      <c r="AF77" s="551"/>
      <c r="AG77" s="551"/>
      <c r="AH77" s="551"/>
      <c r="AI77" s="551"/>
      <c r="AJ77" s="551"/>
      <c r="AK77" s="551"/>
      <c r="AL77" s="551"/>
      <c r="AM77" s="551"/>
      <c r="AN77" s="551"/>
      <c r="AO77" s="551"/>
      <c r="AP77" s="551"/>
      <c r="AQ77" s="551"/>
      <c r="AR77" s="551"/>
      <c r="AS77" s="551"/>
      <c r="AT77" s="551"/>
      <c r="AU77" s="551"/>
      <c r="AV77" s="551"/>
      <c r="AW77" s="551"/>
      <c r="AX77" s="551"/>
      <c r="AY77" s="551"/>
      <c r="AZ77" s="551"/>
      <c r="BA77" s="551"/>
      <c r="BB77" s="551"/>
      <c r="BC77" s="551"/>
      <c r="BD77" s="551"/>
      <c r="BE77" s="551"/>
      <c r="BF77" s="551"/>
      <c r="BG77" s="551"/>
      <c r="BH77" s="551"/>
      <c r="BI77" s="551"/>
      <c r="BJ77" s="551"/>
      <c r="BK77" s="551"/>
      <c r="BL77" s="551"/>
      <c r="BM77" s="551"/>
      <c r="BN77" s="551"/>
      <c r="BO77" s="551"/>
      <c r="BP77" s="551"/>
      <c r="BQ77" s="551"/>
      <c r="BR77" s="551"/>
      <c r="BS77" s="551"/>
      <c r="BT77" s="551"/>
      <c r="BU77" s="551"/>
      <c r="BV77" s="551"/>
      <c r="BW77" s="551"/>
      <c r="BX77" s="551"/>
      <c r="BY77" s="551"/>
      <c r="BZ77" s="551"/>
      <c r="CA77" s="551"/>
      <c r="CB77" s="551"/>
      <c r="CC77" s="551"/>
      <c r="CD77" s="551"/>
      <c r="CE77" s="551"/>
      <c r="CF77" s="551"/>
      <c r="CG77" s="551"/>
      <c r="CH77" s="551"/>
      <c r="CI77" s="551"/>
      <c r="CJ77" s="551"/>
      <c r="CK77" s="551"/>
      <c r="CL77" s="551"/>
      <c r="CM77" s="551"/>
      <c r="CN77" s="551"/>
      <c r="CO77" s="551"/>
      <c r="CP77" s="551"/>
      <c r="CQ77" s="551"/>
      <c r="CR77" s="551"/>
      <c r="CS77" s="551"/>
      <c r="CT77" s="551"/>
      <c r="CU77" s="551"/>
      <c r="CV77" s="551"/>
      <c r="CW77" s="551"/>
      <c r="CX77" s="551"/>
      <c r="CY77" s="551"/>
      <c r="CZ77" s="551"/>
      <c r="DA77" s="551"/>
      <c r="DB77" s="551"/>
      <c r="DC77" s="551"/>
      <c r="DD77" s="551"/>
      <c r="DE77" s="551"/>
      <c r="DF77" s="551"/>
      <c r="DG77" s="551"/>
      <c r="DH77" s="551"/>
      <c r="DI77" s="551"/>
      <c r="DJ77" s="551"/>
      <c r="DK77" s="551"/>
      <c r="DL77" s="551"/>
      <c r="DM77" s="551"/>
      <c r="DN77" s="551"/>
      <c r="DO77" s="551"/>
      <c r="DP77" s="551"/>
      <c r="DQ77" s="551"/>
      <c r="DR77" s="551"/>
      <c r="DS77" s="551"/>
      <c r="DT77" s="551"/>
      <c r="DU77" s="551"/>
      <c r="DV77" s="551"/>
      <c r="DW77" s="551"/>
      <c r="DX77" s="551"/>
      <c r="DY77" s="551"/>
      <c r="DZ77" s="551"/>
      <c r="EA77" s="551"/>
      <c r="EB77" s="551"/>
      <c r="EC77" s="551"/>
    </row>
    <row r="78" spans="1:133" ht="20.100000000000001" customHeight="1" x14ac:dyDescent="0.25">
      <c r="A78" s="544"/>
      <c r="B78" s="545"/>
      <c r="C78" s="545"/>
      <c r="D78" s="545"/>
      <c r="E78" s="545"/>
      <c r="F78" s="545"/>
      <c r="G78" s="545"/>
      <c r="H78" s="545"/>
      <c r="I78" s="545"/>
      <c r="J78" s="546"/>
      <c r="K78" s="551"/>
      <c r="L78" s="551"/>
      <c r="M78" s="551"/>
      <c r="N78" s="551"/>
      <c r="O78" s="551"/>
      <c r="P78" s="551"/>
      <c r="Q78" s="551"/>
      <c r="R78" s="551"/>
      <c r="S78" s="551"/>
      <c r="T78" s="551"/>
      <c r="U78" s="551"/>
      <c r="V78" s="551"/>
      <c r="W78" s="551"/>
      <c r="X78" s="551"/>
      <c r="Y78" s="551"/>
      <c r="Z78" s="551"/>
      <c r="AA78" s="551"/>
      <c r="AB78" s="551"/>
      <c r="AC78" s="551"/>
      <c r="AD78" s="551"/>
      <c r="AE78" s="551"/>
      <c r="AF78" s="551"/>
      <c r="AG78" s="551"/>
      <c r="AH78" s="551"/>
      <c r="AI78" s="551"/>
      <c r="AJ78" s="551"/>
      <c r="AK78" s="551"/>
      <c r="AL78" s="551"/>
      <c r="AM78" s="551"/>
      <c r="AN78" s="551"/>
      <c r="AO78" s="551"/>
      <c r="AP78" s="551"/>
      <c r="AQ78" s="551"/>
      <c r="AR78" s="551"/>
      <c r="AS78" s="551"/>
      <c r="AT78" s="551"/>
      <c r="AU78" s="551"/>
      <c r="AV78" s="551"/>
      <c r="AW78" s="551"/>
      <c r="AX78" s="551"/>
      <c r="AY78" s="551"/>
      <c r="AZ78" s="551"/>
      <c r="BA78" s="551"/>
      <c r="BB78" s="551"/>
      <c r="BC78" s="551"/>
      <c r="BD78" s="551"/>
      <c r="BE78" s="551"/>
      <c r="BF78" s="551"/>
      <c r="BG78" s="551"/>
      <c r="BH78" s="551"/>
      <c r="BI78" s="551"/>
      <c r="BJ78" s="551"/>
      <c r="BK78" s="551"/>
      <c r="BL78" s="551"/>
      <c r="BM78" s="551"/>
      <c r="BN78" s="551"/>
      <c r="BO78" s="551"/>
      <c r="BP78" s="551"/>
      <c r="BQ78" s="551"/>
      <c r="BR78" s="551"/>
      <c r="BS78" s="551"/>
      <c r="BT78" s="551"/>
      <c r="BU78" s="551"/>
      <c r="BV78" s="551"/>
      <c r="BW78" s="551"/>
      <c r="BX78" s="551"/>
      <c r="BY78" s="551"/>
      <c r="BZ78" s="551"/>
      <c r="CA78" s="551"/>
      <c r="CB78" s="551"/>
      <c r="CC78" s="551"/>
      <c r="CD78" s="551"/>
      <c r="CE78" s="551"/>
      <c r="CF78" s="551"/>
      <c r="CG78" s="551"/>
      <c r="CH78" s="551"/>
      <c r="CI78" s="551"/>
      <c r="CJ78" s="551"/>
      <c r="CK78" s="551"/>
      <c r="CL78" s="551"/>
      <c r="CM78" s="551"/>
      <c r="CN78" s="551"/>
      <c r="CO78" s="551"/>
      <c r="CP78" s="551"/>
      <c r="CQ78" s="551"/>
      <c r="CR78" s="551"/>
      <c r="CS78" s="551"/>
      <c r="CT78" s="551"/>
      <c r="CU78" s="551"/>
      <c r="CV78" s="551"/>
      <c r="CW78" s="551"/>
      <c r="CX78" s="551"/>
      <c r="CY78" s="551"/>
      <c r="CZ78" s="551"/>
      <c r="DA78" s="551"/>
      <c r="DB78" s="551"/>
      <c r="DC78" s="551"/>
      <c r="DD78" s="551"/>
      <c r="DE78" s="551"/>
      <c r="DF78" s="551"/>
      <c r="DG78" s="551"/>
      <c r="DH78" s="551"/>
      <c r="DI78" s="551"/>
      <c r="DJ78" s="551"/>
      <c r="DK78" s="551"/>
      <c r="DL78" s="551"/>
      <c r="DM78" s="551"/>
      <c r="DN78" s="551"/>
      <c r="DO78" s="551"/>
      <c r="DP78" s="551"/>
      <c r="DQ78" s="551"/>
      <c r="DR78" s="551"/>
      <c r="DS78" s="551"/>
      <c r="DT78" s="551"/>
      <c r="DU78" s="551"/>
      <c r="DV78" s="551"/>
      <c r="DW78" s="551"/>
      <c r="DX78" s="551"/>
      <c r="DY78" s="551"/>
      <c r="DZ78" s="551"/>
      <c r="EA78" s="551"/>
      <c r="EB78" s="551"/>
      <c r="EC78" s="551"/>
    </row>
    <row r="79" spans="1:133" ht="20.100000000000001" customHeight="1" thickBot="1" x14ac:dyDescent="0.3">
      <c r="A79" s="547"/>
      <c r="B79" s="548"/>
      <c r="C79" s="548"/>
      <c r="D79" s="548"/>
      <c r="E79" s="548"/>
      <c r="F79" s="548"/>
      <c r="G79" s="548"/>
      <c r="H79" s="548"/>
      <c r="I79" s="548"/>
      <c r="J79" s="549"/>
      <c r="K79" s="553"/>
      <c r="L79" s="553"/>
      <c r="M79" s="553"/>
      <c r="N79" s="553"/>
      <c r="O79" s="553"/>
      <c r="P79" s="553"/>
      <c r="Q79" s="553"/>
      <c r="R79" s="553"/>
      <c r="S79" s="553"/>
      <c r="T79" s="553"/>
      <c r="U79" s="553"/>
      <c r="V79" s="553"/>
      <c r="W79" s="553"/>
      <c r="X79" s="553"/>
      <c r="Y79" s="553"/>
      <c r="Z79" s="553"/>
      <c r="AA79" s="553"/>
      <c r="AB79" s="553"/>
      <c r="AC79" s="553"/>
      <c r="AD79" s="553"/>
      <c r="AE79" s="553"/>
      <c r="AF79" s="553"/>
      <c r="AG79" s="553"/>
      <c r="AH79" s="553"/>
      <c r="AI79" s="553"/>
      <c r="AJ79" s="553"/>
      <c r="AK79" s="553"/>
      <c r="AL79" s="553"/>
      <c r="AM79" s="553"/>
      <c r="AN79" s="553"/>
      <c r="AO79" s="553"/>
      <c r="AP79" s="553"/>
      <c r="AQ79" s="553"/>
      <c r="AR79" s="553"/>
      <c r="AS79" s="553"/>
      <c r="AT79" s="553"/>
      <c r="AU79" s="553"/>
      <c r="AV79" s="553"/>
      <c r="AW79" s="553"/>
      <c r="AX79" s="553"/>
      <c r="AY79" s="553"/>
      <c r="AZ79" s="553"/>
      <c r="BA79" s="553"/>
      <c r="BB79" s="553"/>
      <c r="BC79" s="553"/>
      <c r="BD79" s="553"/>
      <c r="BE79" s="553"/>
      <c r="BF79" s="553"/>
      <c r="BG79" s="553"/>
      <c r="BH79" s="553"/>
      <c r="BI79" s="553"/>
      <c r="BJ79" s="553"/>
      <c r="BK79" s="553"/>
      <c r="BL79" s="553"/>
      <c r="BM79" s="553"/>
      <c r="BN79" s="553"/>
      <c r="BO79" s="553"/>
      <c r="BP79" s="553"/>
      <c r="BQ79" s="553"/>
      <c r="BR79" s="553"/>
      <c r="BS79" s="553"/>
      <c r="BT79" s="553"/>
      <c r="BU79" s="553"/>
      <c r="BV79" s="553"/>
      <c r="BW79" s="553"/>
      <c r="BX79" s="553"/>
      <c r="BY79" s="553"/>
      <c r="BZ79" s="553"/>
      <c r="CA79" s="553"/>
      <c r="CB79" s="553"/>
      <c r="CC79" s="553"/>
      <c r="CD79" s="553"/>
      <c r="CE79" s="553"/>
      <c r="CF79" s="553"/>
      <c r="CG79" s="553"/>
      <c r="CH79" s="553"/>
      <c r="CI79" s="553"/>
      <c r="CJ79" s="553"/>
      <c r="CK79" s="553"/>
      <c r="CL79" s="553"/>
      <c r="CM79" s="553"/>
      <c r="CN79" s="553"/>
      <c r="CO79" s="553"/>
      <c r="CP79" s="553"/>
      <c r="CQ79" s="553"/>
      <c r="CR79" s="553"/>
      <c r="CS79" s="553"/>
      <c r="CT79" s="553"/>
      <c r="CU79" s="553"/>
      <c r="CV79" s="553"/>
      <c r="CW79" s="553"/>
      <c r="CX79" s="553"/>
      <c r="CY79" s="553"/>
      <c r="CZ79" s="553"/>
      <c r="DA79" s="553"/>
      <c r="DB79" s="553"/>
      <c r="DC79" s="553"/>
      <c r="DD79" s="553"/>
      <c r="DE79" s="553"/>
      <c r="DF79" s="553"/>
      <c r="DG79" s="553"/>
      <c r="DH79" s="553"/>
      <c r="DI79" s="553"/>
      <c r="DJ79" s="553"/>
      <c r="DK79" s="553"/>
      <c r="DL79" s="553"/>
      <c r="DM79" s="553"/>
      <c r="DN79" s="553"/>
      <c r="DO79" s="553"/>
      <c r="DP79" s="553"/>
      <c r="DQ79" s="553"/>
      <c r="DR79" s="553"/>
      <c r="DS79" s="553"/>
      <c r="DT79" s="553"/>
      <c r="DU79" s="553"/>
      <c r="DV79" s="553"/>
      <c r="DW79" s="553"/>
      <c r="DX79" s="553"/>
      <c r="DY79" s="553"/>
      <c r="DZ79" s="553"/>
      <c r="EA79" s="553"/>
      <c r="EB79" s="553"/>
      <c r="EC79" s="553"/>
    </row>
    <row r="80" spans="1:133" ht="20.100000000000001" customHeight="1" x14ac:dyDescent="0.25">
      <c r="A80" s="554" t="s">
        <v>507</v>
      </c>
      <c r="B80" s="555"/>
      <c r="C80" s="555"/>
      <c r="D80" s="555"/>
      <c r="E80" s="555"/>
      <c r="F80" s="555"/>
      <c r="G80" s="555"/>
      <c r="H80" s="555"/>
      <c r="I80" s="555"/>
      <c r="J80" s="556"/>
      <c r="K80" s="560"/>
      <c r="L80" s="560"/>
      <c r="M80" s="560"/>
      <c r="N80" s="560"/>
      <c r="O80" s="560"/>
      <c r="P80" s="560"/>
      <c r="Q80" s="560"/>
      <c r="R80" s="560"/>
      <c r="S80" s="560"/>
      <c r="T80" s="560"/>
      <c r="U80" s="560"/>
      <c r="V80" s="560"/>
      <c r="W80" s="560"/>
      <c r="X80" s="560"/>
      <c r="Y80" s="560"/>
      <c r="Z80" s="560"/>
      <c r="AA80" s="560"/>
      <c r="AB80" s="560"/>
      <c r="AC80" s="560"/>
      <c r="AD80" s="560"/>
      <c r="AE80" s="560"/>
      <c r="AF80" s="560"/>
      <c r="AG80" s="560"/>
      <c r="AH80" s="560"/>
      <c r="AI80" s="560"/>
      <c r="AJ80" s="560"/>
      <c r="AK80" s="560"/>
      <c r="AL80" s="560"/>
      <c r="AM80" s="560"/>
      <c r="AN80" s="560"/>
      <c r="AO80" s="560"/>
      <c r="AP80" s="560"/>
      <c r="AQ80" s="560"/>
      <c r="AR80" s="560"/>
      <c r="AS80" s="560"/>
      <c r="AT80" s="560"/>
      <c r="AU80" s="560"/>
      <c r="AV80" s="560"/>
      <c r="AW80" s="560"/>
      <c r="AX80" s="560"/>
      <c r="AY80" s="560"/>
      <c r="AZ80" s="560"/>
      <c r="BA80" s="560"/>
      <c r="BB80" s="560"/>
      <c r="BC80" s="560"/>
      <c r="BD80" s="560"/>
      <c r="BE80" s="560"/>
      <c r="BF80" s="560"/>
      <c r="BG80" s="560"/>
      <c r="BH80" s="560"/>
      <c r="BI80" s="560"/>
      <c r="BJ80" s="560"/>
      <c r="BK80" s="560"/>
      <c r="BL80" s="560"/>
      <c r="BM80" s="560"/>
      <c r="BN80" s="560"/>
      <c r="BO80" s="560"/>
      <c r="BP80" s="560"/>
      <c r="BQ80" s="560"/>
      <c r="BR80" s="560"/>
      <c r="BS80" s="560"/>
      <c r="BT80" s="560"/>
      <c r="BU80" s="560"/>
      <c r="BV80" s="560"/>
      <c r="BW80" s="560"/>
      <c r="BX80" s="560"/>
      <c r="BY80" s="560"/>
      <c r="BZ80" s="560"/>
      <c r="CA80" s="560"/>
      <c r="CB80" s="560"/>
      <c r="CC80" s="560"/>
      <c r="CD80" s="560"/>
      <c r="CE80" s="560"/>
      <c r="CF80" s="560"/>
      <c r="CG80" s="560"/>
      <c r="CH80" s="560"/>
      <c r="CI80" s="560"/>
      <c r="CJ80" s="560"/>
      <c r="CK80" s="560"/>
      <c r="CL80" s="560"/>
      <c r="CM80" s="560"/>
      <c r="CN80" s="560"/>
      <c r="CO80" s="560"/>
      <c r="CP80" s="560"/>
      <c r="CQ80" s="560"/>
      <c r="CR80" s="560"/>
      <c r="CS80" s="560"/>
      <c r="CT80" s="560"/>
      <c r="CU80" s="560"/>
      <c r="CV80" s="560"/>
      <c r="CW80" s="560"/>
      <c r="CX80" s="560"/>
      <c r="CY80" s="560"/>
      <c r="CZ80" s="560"/>
      <c r="DA80" s="560"/>
      <c r="DB80" s="560"/>
      <c r="DC80" s="560"/>
      <c r="DD80" s="560"/>
      <c r="DE80" s="560"/>
      <c r="DF80" s="560"/>
      <c r="DG80" s="560"/>
      <c r="DH80" s="560"/>
      <c r="DI80" s="560"/>
      <c r="DJ80" s="560"/>
      <c r="DK80" s="560"/>
      <c r="DL80" s="560"/>
      <c r="DM80" s="560"/>
      <c r="DN80" s="560"/>
      <c r="DO80" s="560"/>
      <c r="DP80" s="560"/>
      <c r="DQ80" s="560"/>
      <c r="DR80" s="560"/>
      <c r="DS80" s="560"/>
      <c r="DT80" s="560"/>
      <c r="DU80" s="560"/>
      <c r="DV80" s="560"/>
      <c r="DW80" s="560"/>
      <c r="DX80" s="560"/>
      <c r="DY80" s="560"/>
      <c r="DZ80" s="560"/>
      <c r="EA80" s="560"/>
      <c r="EB80" s="560"/>
      <c r="EC80" s="560"/>
    </row>
    <row r="81" spans="1:133" ht="20.100000000000001" customHeight="1" x14ac:dyDescent="0.25">
      <c r="A81" s="544"/>
      <c r="B81" s="545"/>
      <c r="C81" s="545"/>
      <c r="D81" s="545"/>
      <c r="E81" s="545"/>
      <c r="F81" s="545"/>
      <c r="G81" s="545"/>
      <c r="H81" s="545"/>
      <c r="I81" s="545"/>
      <c r="J81" s="546"/>
      <c r="K81" s="551"/>
      <c r="L81" s="551"/>
      <c r="M81" s="551"/>
      <c r="N81" s="551"/>
      <c r="O81" s="551"/>
      <c r="P81" s="551"/>
      <c r="Q81" s="551"/>
      <c r="R81" s="551"/>
      <c r="S81" s="551"/>
      <c r="T81" s="551"/>
      <c r="U81" s="551"/>
      <c r="V81" s="551"/>
      <c r="W81" s="551"/>
      <c r="X81" s="551"/>
      <c r="Y81" s="551"/>
      <c r="Z81" s="551"/>
      <c r="AA81" s="551"/>
      <c r="AB81" s="551"/>
      <c r="AC81" s="551"/>
      <c r="AD81" s="551"/>
      <c r="AE81" s="551"/>
      <c r="AF81" s="551"/>
      <c r="AG81" s="551"/>
      <c r="AH81" s="551"/>
      <c r="AI81" s="551"/>
      <c r="AJ81" s="551"/>
      <c r="AK81" s="551"/>
      <c r="AL81" s="551"/>
      <c r="AM81" s="551"/>
      <c r="AN81" s="551"/>
      <c r="AO81" s="551"/>
      <c r="AP81" s="551"/>
      <c r="AQ81" s="551"/>
      <c r="AR81" s="551"/>
      <c r="AS81" s="551"/>
      <c r="AT81" s="551"/>
      <c r="AU81" s="551"/>
      <c r="AV81" s="551"/>
      <c r="AW81" s="551"/>
      <c r="AX81" s="551"/>
      <c r="AY81" s="551"/>
      <c r="AZ81" s="551"/>
      <c r="BA81" s="551"/>
      <c r="BB81" s="551"/>
      <c r="BC81" s="551"/>
      <c r="BD81" s="551"/>
      <c r="BE81" s="551"/>
      <c r="BF81" s="551"/>
      <c r="BG81" s="551"/>
      <c r="BH81" s="551"/>
      <c r="BI81" s="551"/>
      <c r="BJ81" s="551"/>
      <c r="BK81" s="551"/>
      <c r="BL81" s="551"/>
      <c r="BM81" s="551"/>
      <c r="BN81" s="551"/>
      <c r="BO81" s="551"/>
      <c r="BP81" s="551"/>
      <c r="BQ81" s="551"/>
      <c r="BR81" s="551"/>
      <c r="BS81" s="551"/>
      <c r="BT81" s="551"/>
      <c r="BU81" s="551"/>
      <c r="BV81" s="551"/>
      <c r="BW81" s="551"/>
      <c r="BX81" s="551"/>
      <c r="BY81" s="551"/>
      <c r="BZ81" s="551"/>
      <c r="CA81" s="551"/>
      <c r="CB81" s="551"/>
      <c r="CC81" s="551"/>
      <c r="CD81" s="551"/>
      <c r="CE81" s="551"/>
      <c r="CF81" s="551"/>
      <c r="CG81" s="551"/>
      <c r="CH81" s="551"/>
      <c r="CI81" s="551"/>
      <c r="CJ81" s="551"/>
      <c r="CK81" s="551"/>
      <c r="CL81" s="551"/>
      <c r="CM81" s="551"/>
      <c r="CN81" s="551"/>
      <c r="CO81" s="551"/>
      <c r="CP81" s="551"/>
      <c r="CQ81" s="551"/>
      <c r="CR81" s="551"/>
      <c r="CS81" s="551"/>
      <c r="CT81" s="551"/>
      <c r="CU81" s="551"/>
      <c r="CV81" s="551"/>
      <c r="CW81" s="551"/>
      <c r="CX81" s="551"/>
      <c r="CY81" s="551"/>
      <c r="CZ81" s="551"/>
      <c r="DA81" s="551"/>
      <c r="DB81" s="551"/>
      <c r="DC81" s="551"/>
      <c r="DD81" s="551"/>
      <c r="DE81" s="551"/>
      <c r="DF81" s="551"/>
      <c r="DG81" s="551"/>
      <c r="DH81" s="551"/>
      <c r="DI81" s="551"/>
      <c r="DJ81" s="551"/>
      <c r="DK81" s="551"/>
      <c r="DL81" s="551"/>
      <c r="DM81" s="551"/>
      <c r="DN81" s="551"/>
      <c r="DO81" s="551"/>
      <c r="DP81" s="551"/>
      <c r="DQ81" s="551"/>
      <c r="DR81" s="551"/>
      <c r="DS81" s="551"/>
      <c r="DT81" s="551"/>
      <c r="DU81" s="551"/>
      <c r="DV81" s="551"/>
      <c r="DW81" s="551"/>
      <c r="DX81" s="551"/>
      <c r="DY81" s="551"/>
      <c r="DZ81" s="551"/>
      <c r="EA81" s="551"/>
      <c r="EB81" s="551"/>
      <c r="EC81" s="551"/>
    </row>
    <row r="82" spans="1:133" ht="20.100000000000001" customHeight="1" x14ac:dyDescent="0.25">
      <c r="A82" s="544"/>
      <c r="B82" s="545"/>
      <c r="C82" s="545"/>
      <c r="D82" s="545"/>
      <c r="E82" s="545"/>
      <c r="F82" s="545"/>
      <c r="G82" s="545"/>
      <c r="H82" s="545"/>
      <c r="I82" s="545"/>
      <c r="J82" s="546"/>
      <c r="K82" s="551"/>
      <c r="L82" s="551"/>
      <c r="M82" s="551"/>
      <c r="N82" s="551"/>
      <c r="O82" s="551"/>
      <c r="P82" s="551"/>
      <c r="Q82" s="551"/>
      <c r="R82" s="551"/>
      <c r="S82" s="551"/>
      <c r="T82" s="551"/>
      <c r="U82" s="551"/>
      <c r="V82" s="551"/>
      <c r="W82" s="551"/>
      <c r="X82" s="551"/>
      <c r="Y82" s="551"/>
      <c r="Z82" s="551"/>
      <c r="AA82" s="551"/>
      <c r="AB82" s="551"/>
      <c r="AC82" s="551"/>
      <c r="AD82" s="551"/>
      <c r="AE82" s="551"/>
      <c r="AF82" s="551"/>
      <c r="AG82" s="551"/>
      <c r="AH82" s="551"/>
      <c r="AI82" s="551"/>
      <c r="AJ82" s="551"/>
      <c r="AK82" s="551"/>
      <c r="AL82" s="551"/>
      <c r="AM82" s="551"/>
      <c r="AN82" s="551"/>
      <c r="AO82" s="551"/>
      <c r="AP82" s="551"/>
      <c r="AQ82" s="551"/>
      <c r="AR82" s="551"/>
      <c r="AS82" s="551"/>
      <c r="AT82" s="551"/>
      <c r="AU82" s="551"/>
      <c r="AV82" s="551"/>
      <c r="AW82" s="551"/>
      <c r="AX82" s="551"/>
      <c r="AY82" s="551"/>
      <c r="AZ82" s="551"/>
      <c r="BA82" s="551"/>
      <c r="BB82" s="551"/>
      <c r="BC82" s="551"/>
      <c r="BD82" s="551"/>
      <c r="BE82" s="551"/>
      <c r="BF82" s="551"/>
      <c r="BG82" s="551"/>
      <c r="BH82" s="551"/>
      <c r="BI82" s="551"/>
      <c r="BJ82" s="551"/>
      <c r="BK82" s="551"/>
      <c r="BL82" s="551"/>
      <c r="BM82" s="551"/>
      <c r="BN82" s="551"/>
      <c r="BO82" s="551"/>
      <c r="BP82" s="551"/>
      <c r="BQ82" s="551"/>
      <c r="BR82" s="551"/>
      <c r="BS82" s="551"/>
      <c r="BT82" s="551"/>
      <c r="BU82" s="551"/>
      <c r="BV82" s="551"/>
      <c r="BW82" s="551"/>
      <c r="BX82" s="551"/>
      <c r="BY82" s="551"/>
      <c r="BZ82" s="551"/>
      <c r="CA82" s="551"/>
      <c r="CB82" s="551"/>
      <c r="CC82" s="551"/>
      <c r="CD82" s="551"/>
      <c r="CE82" s="551"/>
      <c r="CF82" s="551"/>
      <c r="CG82" s="551"/>
      <c r="CH82" s="551"/>
      <c r="CI82" s="551"/>
      <c r="CJ82" s="551"/>
      <c r="CK82" s="551"/>
      <c r="CL82" s="551"/>
      <c r="CM82" s="551"/>
      <c r="CN82" s="551"/>
      <c r="CO82" s="551"/>
      <c r="CP82" s="551"/>
      <c r="CQ82" s="551"/>
      <c r="CR82" s="551"/>
      <c r="CS82" s="551"/>
      <c r="CT82" s="551"/>
      <c r="CU82" s="551"/>
      <c r="CV82" s="551"/>
      <c r="CW82" s="551"/>
      <c r="CX82" s="551"/>
      <c r="CY82" s="551"/>
      <c r="CZ82" s="551"/>
      <c r="DA82" s="551"/>
      <c r="DB82" s="551"/>
      <c r="DC82" s="551"/>
      <c r="DD82" s="551"/>
      <c r="DE82" s="551"/>
      <c r="DF82" s="551"/>
      <c r="DG82" s="551"/>
      <c r="DH82" s="551"/>
      <c r="DI82" s="551"/>
      <c r="DJ82" s="551"/>
      <c r="DK82" s="551"/>
      <c r="DL82" s="551"/>
      <c r="DM82" s="551"/>
      <c r="DN82" s="551"/>
      <c r="DO82" s="551"/>
      <c r="DP82" s="551"/>
      <c r="DQ82" s="551"/>
      <c r="DR82" s="551"/>
      <c r="DS82" s="551"/>
      <c r="DT82" s="551"/>
      <c r="DU82" s="551"/>
      <c r="DV82" s="551"/>
      <c r="DW82" s="551"/>
      <c r="DX82" s="551"/>
      <c r="DY82" s="551"/>
      <c r="DZ82" s="551"/>
      <c r="EA82" s="551"/>
      <c r="EB82" s="551"/>
      <c r="EC82" s="551"/>
    </row>
    <row r="83" spans="1:133" ht="20.100000000000001" customHeight="1" thickBot="1" x14ac:dyDescent="0.3">
      <c r="A83" s="557"/>
      <c r="B83" s="558"/>
      <c r="C83" s="558"/>
      <c r="D83" s="558"/>
      <c r="E83" s="558"/>
      <c r="F83" s="558"/>
      <c r="G83" s="558"/>
      <c r="H83" s="558"/>
      <c r="I83" s="558"/>
      <c r="J83" s="559"/>
      <c r="K83" s="561"/>
      <c r="L83" s="561"/>
      <c r="M83" s="561"/>
      <c r="N83" s="561"/>
      <c r="O83" s="561"/>
      <c r="P83" s="561"/>
      <c r="Q83" s="561"/>
      <c r="R83" s="561"/>
      <c r="S83" s="561"/>
      <c r="T83" s="561"/>
      <c r="U83" s="561"/>
      <c r="V83" s="561"/>
      <c r="W83" s="561"/>
      <c r="X83" s="561"/>
      <c r="Y83" s="561"/>
      <c r="Z83" s="561"/>
      <c r="AA83" s="561"/>
      <c r="AB83" s="561"/>
      <c r="AC83" s="561"/>
      <c r="AD83" s="561"/>
      <c r="AE83" s="561"/>
      <c r="AF83" s="561"/>
      <c r="AG83" s="561"/>
      <c r="AH83" s="561"/>
      <c r="AI83" s="561"/>
      <c r="AJ83" s="561"/>
      <c r="AK83" s="561"/>
      <c r="AL83" s="561"/>
      <c r="AM83" s="561"/>
      <c r="AN83" s="561"/>
      <c r="AO83" s="561"/>
      <c r="AP83" s="561"/>
      <c r="AQ83" s="561"/>
      <c r="AR83" s="561"/>
      <c r="AS83" s="561"/>
      <c r="AT83" s="561"/>
      <c r="AU83" s="561"/>
      <c r="AV83" s="561"/>
      <c r="AW83" s="561"/>
      <c r="AX83" s="561"/>
      <c r="AY83" s="561"/>
      <c r="AZ83" s="561"/>
      <c r="BA83" s="561"/>
      <c r="BB83" s="561"/>
      <c r="BC83" s="561"/>
      <c r="BD83" s="561"/>
      <c r="BE83" s="561"/>
      <c r="BF83" s="561"/>
      <c r="BG83" s="561"/>
      <c r="BH83" s="561"/>
      <c r="BI83" s="561"/>
      <c r="BJ83" s="561"/>
      <c r="BK83" s="561"/>
      <c r="BL83" s="561"/>
      <c r="BM83" s="561"/>
      <c r="BN83" s="561"/>
      <c r="BO83" s="561"/>
      <c r="BP83" s="561"/>
      <c r="BQ83" s="561"/>
      <c r="BR83" s="561"/>
      <c r="BS83" s="561"/>
      <c r="BT83" s="561"/>
      <c r="BU83" s="561"/>
      <c r="BV83" s="561"/>
      <c r="BW83" s="561"/>
      <c r="BX83" s="561"/>
      <c r="BY83" s="561"/>
      <c r="BZ83" s="561"/>
      <c r="CA83" s="561"/>
      <c r="CB83" s="561"/>
      <c r="CC83" s="561"/>
      <c r="CD83" s="561"/>
      <c r="CE83" s="561"/>
      <c r="CF83" s="561"/>
      <c r="CG83" s="561"/>
      <c r="CH83" s="561"/>
      <c r="CI83" s="561"/>
      <c r="CJ83" s="561"/>
      <c r="CK83" s="561"/>
      <c r="CL83" s="561"/>
      <c r="CM83" s="561"/>
      <c r="CN83" s="561"/>
      <c r="CO83" s="561"/>
      <c r="CP83" s="561"/>
      <c r="CQ83" s="561"/>
      <c r="CR83" s="561"/>
      <c r="CS83" s="561"/>
      <c r="CT83" s="561"/>
      <c r="CU83" s="561"/>
      <c r="CV83" s="561"/>
      <c r="CW83" s="561"/>
      <c r="CX83" s="561"/>
      <c r="CY83" s="561"/>
      <c r="CZ83" s="561"/>
      <c r="DA83" s="561"/>
      <c r="DB83" s="561"/>
      <c r="DC83" s="561"/>
      <c r="DD83" s="561"/>
      <c r="DE83" s="561"/>
      <c r="DF83" s="561"/>
      <c r="DG83" s="561"/>
      <c r="DH83" s="561"/>
      <c r="DI83" s="561"/>
      <c r="DJ83" s="561"/>
      <c r="DK83" s="561"/>
      <c r="DL83" s="561"/>
      <c r="DM83" s="561"/>
      <c r="DN83" s="561"/>
      <c r="DO83" s="561"/>
      <c r="DP83" s="561"/>
      <c r="DQ83" s="561"/>
      <c r="DR83" s="561"/>
      <c r="DS83" s="561"/>
      <c r="DT83" s="561"/>
      <c r="DU83" s="561"/>
      <c r="DV83" s="561"/>
      <c r="DW83" s="561"/>
      <c r="DX83" s="561"/>
      <c r="DY83" s="561"/>
      <c r="DZ83" s="561"/>
      <c r="EA83" s="561"/>
      <c r="EB83" s="561"/>
      <c r="EC83" s="561"/>
    </row>
    <row r="84" spans="1:133" ht="20.100000000000001" customHeight="1" thickTop="1" x14ac:dyDescent="0.25">
      <c r="A84" s="562" t="s">
        <v>504</v>
      </c>
      <c r="B84" s="563"/>
      <c r="C84" s="563"/>
      <c r="D84" s="563"/>
      <c r="E84" s="563"/>
      <c r="F84" s="563"/>
      <c r="G84" s="563"/>
      <c r="H84" s="563"/>
      <c r="I84" s="563"/>
      <c r="J84" s="564"/>
      <c r="K84" s="552"/>
      <c r="L84" s="552"/>
      <c r="M84" s="552"/>
      <c r="N84" s="552"/>
      <c r="O84" s="552"/>
      <c r="P84" s="552"/>
      <c r="Q84" s="552"/>
      <c r="R84" s="552"/>
      <c r="S84" s="552"/>
      <c r="T84" s="552"/>
      <c r="U84" s="552"/>
      <c r="V84" s="552"/>
      <c r="W84" s="552"/>
      <c r="X84" s="552"/>
      <c r="Y84" s="552"/>
      <c r="Z84" s="552"/>
      <c r="AA84" s="552"/>
      <c r="AB84" s="552"/>
      <c r="AC84" s="552"/>
      <c r="AD84" s="552"/>
      <c r="AE84" s="552"/>
      <c r="AF84" s="552"/>
      <c r="AG84" s="552"/>
      <c r="AH84" s="552"/>
      <c r="AI84" s="552"/>
      <c r="AJ84" s="552"/>
      <c r="AK84" s="552"/>
      <c r="AL84" s="552"/>
      <c r="AM84" s="552"/>
      <c r="AN84" s="552"/>
      <c r="AO84" s="552"/>
      <c r="AP84" s="552"/>
      <c r="AQ84" s="552"/>
      <c r="AR84" s="552"/>
      <c r="AS84" s="552"/>
      <c r="AT84" s="552"/>
      <c r="AU84" s="552"/>
      <c r="AV84" s="552"/>
      <c r="AW84" s="552"/>
      <c r="AX84" s="552"/>
      <c r="AY84" s="552"/>
      <c r="AZ84" s="552"/>
      <c r="BA84" s="552"/>
      <c r="BB84" s="552"/>
      <c r="BC84" s="552"/>
      <c r="BD84" s="552"/>
      <c r="BE84" s="552"/>
      <c r="BF84" s="552"/>
      <c r="BG84" s="552"/>
      <c r="BH84" s="552"/>
      <c r="BI84" s="552"/>
      <c r="BJ84" s="552"/>
      <c r="BK84" s="552"/>
      <c r="BL84" s="552"/>
      <c r="BM84" s="552"/>
      <c r="BN84" s="552"/>
      <c r="BO84" s="552"/>
      <c r="BP84" s="552"/>
      <c r="BQ84" s="552"/>
      <c r="BR84" s="552"/>
      <c r="BS84" s="552"/>
      <c r="BT84" s="552"/>
      <c r="BU84" s="552"/>
      <c r="BV84" s="552"/>
      <c r="BW84" s="552"/>
      <c r="BX84" s="552"/>
      <c r="BY84" s="552"/>
      <c r="BZ84" s="552"/>
      <c r="CA84" s="552"/>
      <c r="CB84" s="552"/>
      <c r="CC84" s="552"/>
      <c r="CD84" s="552"/>
      <c r="CE84" s="552"/>
      <c r="CF84" s="552"/>
      <c r="CG84" s="552"/>
      <c r="CH84" s="552"/>
      <c r="CI84" s="552"/>
      <c r="CJ84" s="552"/>
      <c r="CK84" s="552"/>
      <c r="CL84" s="552"/>
      <c r="CM84" s="552"/>
      <c r="CN84" s="552"/>
      <c r="CO84" s="552"/>
      <c r="CP84" s="552"/>
      <c r="CQ84" s="552"/>
      <c r="CR84" s="552"/>
      <c r="CS84" s="552"/>
      <c r="CT84" s="552"/>
      <c r="CU84" s="552"/>
      <c r="CV84" s="552"/>
      <c r="CW84" s="552"/>
      <c r="CX84" s="552"/>
      <c r="CY84" s="552"/>
      <c r="CZ84" s="552"/>
      <c r="DA84" s="552"/>
      <c r="DB84" s="552"/>
      <c r="DC84" s="552"/>
      <c r="DD84" s="552"/>
      <c r="DE84" s="552"/>
      <c r="DF84" s="552"/>
      <c r="DG84" s="552"/>
      <c r="DH84" s="552"/>
      <c r="DI84" s="552"/>
      <c r="DJ84" s="552"/>
      <c r="DK84" s="552"/>
      <c r="DL84" s="552"/>
      <c r="DM84" s="552"/>
      <c r="DN84" s="552"/>
      <c r="DO84" s="552"/>
      <c r="DP84" s="552"/>
      <c r="DQ84" s="552"/>
      <c r="DR84" s="552"/>
      <c r="DS84" s="552"/>
      <c r="DT84" s="552"/>
      <c r="DU84" s="552"/>
      <c r="DV84" s="552"/>
      <c r="DW84" s="552"/>
      <c r="DX84" s="552"/>
      <c r="DY84" s="552"/>
      <c r="DZ84" s="552"/>
      <c r="EA84" s="552"/>
      <c r="EB84" s="552"/>
      <c r="EC84" s="552"/>
    </row>
    <row r="85" spans="1:133" ht="20.100000000000001" customHeight="1" x14ac:dyDescent="0.25">
      <c r="A85" s="562"/>
      <c r="B85" s="563"/>
      <c r="C85" s="563"/>
      <c r="D85" s="563"/>
      <c r="E85" s="563"/>
      <c r="F85" s="563"/>
      <c r="G85" s="563"/>
      <c r="H85" s="563"/>
      <c r="I85" s="563"/>
      <c r="J85" s="564"/>
      <c r="K85" s="551"/>
      <c r="L85" s="551"/>
      <c r="M85" s="551"/>
      <c r="N85" s="551"/>
      <c r="O85" s="551"/>
      <c r="P85" s="551"/>
      <c r="Q85" s="551"/>
      <c r="R85" s="551"/>
      <c r="S85" s="551"/>
      <c r="T85" s="551"/>
      <c r="U85" s="551"/>
      <c r="V85" s="551"/>
      <c r="W85" s="551"/>
      <c r="X85" s="551"/>
      <c r="Y85" s="551"/>
      <c r="Z85" s="551"/>
      <c r="AA85" s="551"/>
      <c r="AB85" s="551"/>
      <c r="AC85" s="551"/>
      <c r="AD85" s="551"/>
      <c r="AE85" s="551"/>
      <c r="AF85" s="551"/>
      <c r="AG85" s="551"/>
      <c r="AH85" s="551"/>
      <c r="AI85" s="551"/>
      <c r="AJ85" s="551"/>
      <c r="AK85" s="551"/>
      <c r="AL85" s="551"/>
      <c r="AM85" s="551"/>
      <c r="AN85" s="551"/>
      <c r="AO85" s="551"/>
      <c r="AP85" s="551"/>
      <c r="AQ85" s="551"/>
      <c r="AR85" s="551"/>
      <c r="AS85" s="551"/>
      <c r="AT85" s="551"/>
      <c r="AU85" s="551"/>
      <c r="AV85" s="551"/>
      <c r="AW85" s="551"/>
      <c r="AX85" s="551"/>
      <c r="AY85" s="551"/>
      <c r="AZ85" s="551"/>
      <c r="BA85" s="551"/>
      <c r="BB85" s="551"/>
      <c r="BC85" s="551"/>
      <c r="BD85" s="551"/>
      <c r="BE85" s="551"/>
      <c r="BF85" s="551"/>
      <c r="BG85" s="551"/>
      <c r="BH85" s="551"/>
      <c r="BI85" s="551"/>
      <c r="BJ85" s="551"/>
      <c r="BK85" s="551"/>
      <c r="BL85" s="551"/>
      <c r="BM85" s="551"/>
      <c r="BN85" s="551"/>
      <c r="BO85" s="551"/>
      <c r="BP85" s="551"/>
      <c r="BQ85" s="551"/>
      <c r="BR85" s="551"/>
      <c r="BS85" s="551"/>
      <c r="BT85" s="551"/>
      <c r="BU85" s="551"/>
      <c r="BV85" s="551"/>
      <c r="BW85" s="551"/>
      <c r="BX85" s="551"/>
      <c r="BY85" s="551"/>
      <c r="BZ85" s="551"/>
      <c r="CA85" s="551"/>
      <c r="CB85" s="551"/>
      <c r="CC85" s="551"/>
      <c r="CD85" s="551"/>
      <c r="CE85" s="551"/>
      <c r="CF85" s="551"/>
      <c r="CG85" s="551"/>
      <c r="CH85" s="551"/>
      <c r="CI85" s="551"/>
      <c r="CJ85" s="551"/>
      <c r="CK85" s="551"/>
      <c r="CL85" s="551"/>
      <c r="CM85" s="551"/>
      <c r="CN85" s="551"/>
      <c r="CO85" s="551"/>
      <c r="CP85" s="551"/>
      <c r="CQ85" s="551"/>
      <c r="CR85" s="551"/>
      <c r="CS85" s="551"/>
      <c r="CT85" s="551"/>
      <c r="CU85" s="551"/>
      <c r="CV85" s="551"/>
      <c r="CW85" s="551"/>
      <c r="CX85" s="551"/>
      <c r="CY85" s="551"/>
      <c r="CZ85" s="551"/>
      <c r="DA85" s="551"/>
      <c r="DB85" s="551"/>
      <c r="DC85" s="551"/>
      <c r="DD85" s="551"/>
      <c r="DE85" s="551"/>
      <c r="DF85" s="551"/>
      <c r="DG85" s="551"/>
      <c r="DH85" s="551"/>
      <c r="DI85" s="551"/>
      <c r="DJ85" s="551"/>
      <c r="DK85" s="551"/>
      <c r="DL85" s="551"/>
      <c r="DM85" s="551"/>
      <c r="DN85" s="551"/>
      <c r="DO85" s="551"/>
      <c r="DP85" s="551"/>
      <c r="DQ85" s="551"/>
      <c r="DR85" s="551"/>
      <c r="DS85" s="551"/>
      <c r="DT85" s="551"/>
      <c r="DU85" s="551"/>
      <c r="DV85" s="551"/>
      <c r="DW85" s="551"/>
      <c r="DX85" s="551"/>
      <c r="DY85" s="551"/>
      <c r="DZ85" s="551"/>
      <c r="EA85" s="551"/>
      <c r="EB85" s="551"/>
      <c r="EC85" s="551"/>
    </row>
    <row r="86" spans="1:133" ht="20.100000000000001" customHeight="1" x14ac:dyDescent="0.25">
      <c r="A86" s="562"/>
      <c r="B86" s="563"/>
      <c r="C86" s="563"/>
      <c r="D86" s="563"/>
      <c r="E86" s="563"/>
      <c r="F86" s="563"/>
      <c r="G86" s="563"/>
      <c r="H86" s="563"/>
      <c r="I86" s="563"/>
      <c r="J86" s="564"/>
      <c r="K86" s="551"/>
      <c r="L86" s="551"/>
      <c r="M86" s="551"/>
      <c r="N86" s="551"/>
      <c r="O86" s="551"/>
      <c r="P86" s="551"/>
      <c r="Q86" s="551"/>
      <c r="R86" s="551"/>
      <c r="S86" s="551"/>
      <c r="T86" s="551"/>
      <c r="U86" s="551"/>
      <c r="V86" s="551"/>
      <c r="W86" s="551"/>
      <c r="X86" s="551"/>
      <c r="Y86" s="551"/>
      <c r="Z86" s="551"/>
      <c r="AA86" s="551"/>
      <c r="AB86" s="551"/>
      <c r="AC86" s="551"/>
      <c r="AD86" s="551"/>
      <c r="AE86" s="551"/>
      <c r="AF86" s="551"/>
      <c r="AG86" s="551"/>
      <c r="AH86" s="551"/>
      <c r="AI86" s="551"/>
      <c r="AJ86" s="551"/>
      <c r="AK86" s="551"/>
      <c r="AL86" s="551"/>
      <c r="AM86" s="551"/>
      <c r="AN86" s="551"/>
      <c r="AO86" s="551"/>
      <c r="AP86" s="551"/>
      <c r="AQ86" s="551"/>
      <c r="AR86" s="551"/>
      <c r="AS86" s="551"/>
      <c r="AT86" s="551"/>
      <c r="AU86" s="551"/>
      <c r="AV86" s="551"/>
      <c r="AW86" s="551"/>
      <c r="AX86" s="551"/>
      <c r="AY86" s="551"/>
      <c r="AZ86" s="551"/>
      <c r="BA86" s="551"/>
      <c r="BB86" s="551"/>
      <c r="BC86" s="551"/>
      <c r="BD86" s="551"/>
      <c r="BE86" s="551"/>
      <c r="BF86" s="551"/>
      <c r="BG86" s="551"/>
      <c r="BH86" s="551"/>
      <c r="BI86" s="551"/>
      <c r="BJ86" s="551"/>
      <c r="BK86" s="551"/>
      <c r="BL86" s="551"/>
      <c r="BM86" s="551"/>
      <c r="BN86" s="551"/>
      <c r="BO86" s="551"/>
      <c r="BP86" s="551"/>
      <c r="BQ86" s="551"/>
      <c r="BR86" s="551"/>
      <c r="BS86" s="551"/>
      <c r="BT86" s="551"/>
      <c r="BU86" s="551"/>
      <c r="BV86" s="551"/>
      <c r="BW86" s="551"/>
      <c r="BX86" s="551"/>
      <c r="BY86" s="551"/>
      <c r="BZ86" s="551"/>
      <c r="CA86" s="551"/>
      <c r="CB86" s="551"/>
      <c r="CC86" s="551"/>
      <c r="CD86" s="551"/>
      <c r="CE86" s="551"/>
      <c r="CF86" s="551"/>
      <c r="CG86" s="551"/>
      <c r="CH86" s="551"/>
      <c r="CI86" s="551"/>
      <c r="CJ86" s="551"/>
      <c r="CK86" s="551"/>
      <c r="CL86" s="551"/>
      <c r="CM86" s="551"/>
      <c r="CN86" s="551"/>
      <c r="CO86" s="551"/>
      <c r="CP86" s="551"/>
      <c r="CQ86" s="551"/>
      <c r="CR86" s="551"/>
      <c r="CS86" s="551"/>
      <c r="CT86" s="551"/>
      <c r="CU86" s="551"/>
      <c r="CV86" s="551"/>
      <c r="CW86" s="551"/>
      <c r="CX86" s="551"/>
      <c r="CY86" s="551"/>
      <c r="CZ86" s="551"/>
      <c r="DA86" s="551"/>
      <c r="DB86" s="551"/>
      <c r="DC86" s="551"/>
      <c r="DD86" s="551"/>
      <c r="DE86" s="551"/>
      <c r="DF86" s="551"/>
      <c r="DG86" s="551"/>
      <c r="DH86" s="551"/>
      <c r="DI86" s="551"/>
      <c r="DJ86" s="551"/>
      <c r="DK86" s="551"/>
      <c r="DL86" s="551"/>
      <c r="DM86" s="551"/>
      <c r="DN86" s="551"/>
      <c r="DO86" s="551"/>
      <c r="DP86" s="551"/>
      <c r="DQ86" s="551"/>
      <c r="DR86" s="551"/>
      <c r="DS86" s="551"/>
      <c r="DT86" s="551"/>
      <c r="DU86" s="551"/>
      <c r="DV86" s="551"/>
      <c r="DW86" s="551"/>
      <c r="DX86" s="551"/>
      <c r="DY86" s="551"/>
      <c r="DZ86" s="551"/>
      <c r="EA86" s="551"/>
      <c r="EB86" s="551"/>
      <c r="EC86" s="551"/>
    </row>
    <row r="87" spans="1:133" ht="20.100000000000001" customHeight="1" thickBot="1" x14ac:dyDescent="0.3">
      <c r="A87" s="565"/>
      <c r="B87" s="566"/>
      <c r="C87" s="566"/>
      <c r="D87" s="566"/>
      <c r="E87" s="566"/>
      <c r="F87" s="566"/>
      <c r="G87" s="566"/>
      <c r="H87" s="566"/>
      <c r="I87" s="566"/>
      <c r="J87" s="567"/>
      <c r="K87" s="553"/>
      <c r="L87" s="553"/>
      <c r="M87" s="553"/>
      <c r="N87" s="553"/>
      <c r="O87" s="553"/>
      <c r="P87" s="553"/>
      <c r="Q87" s="553"/>
      <c r="R87" s="553"/>
      <c r="S87" s="553"/>
      <c r="T87" s="553"/>
      <c r="U87" s="553"/>
      <c r="V87" s="553"/>
      <c r="W87" s="553"/>
      <c r="X87" s="553"/>
      <c r="Y87" s="553"/>
      <c r="Z87" s="553"/>
      <c r="AA87" s="553"/>
      <c r="AB87" s="553"/>
      <c r="AC87" s="553"/>
      <c r="AD87" s="553"/>
      <c r="AE87" s="553"/>
      <c r="AF87" s="553"/>
      <c r="AG87" s="553"/>
      <c r="AH87" s="553"/>
      <c r="AI87" s="553"/>
      <c r="AJ87" s="553"/>
      <c r="AK87" s="553"/>
      <c r="AL87" s="553"/>
      <c r="AM87" s="553"/>
      <c r="AN87" s="553"/>
      <c r="AO87" s="553"/>
      <c r="AP87" s="553"/>
      <c r="AQ87" s="553"/>
      <c r="AR87" s="553"/>
      <c r="AS87" s="553"/>
      <c r="AT87" s="553"/>
      <c r="AU87" s="553"/>
      <c r="AV87" s="553"/>
      <c r="AW87" s="553"/>
      <c r="AX87" s="553"/>
      <c r="AY87" s="553"/>
      <c r="AZ87" s="553"/>
      <c r="BA87" s="553"/>
      <c r="BB87" s="553"/>
      <c r="BC87" s="553"/>
      <c r="BD87" s="553"/>
      <c r="BE87" s="553"/>
      <c r="BF87" s="553"/>
      <c r="BG87" s="553"/>
      <c r="BH87" s="553"/>
      <c r="BI87" s="553"/>
      <c r="BJ87" s="553"/>
      <c r="BK87" s="553"/>
      <c r="BL87" s="553"/>
      <c r="BM87" s="553"/>
      <c r="BN87" s="553"/>
      <c r="BO87" s="553"/>
      <c r="BP87" s="553"/>
      <c r="BQ87" s="553"/>
      <c r="BR87" s="553"/>
      <c r="BS87" s="553"/>
      <c r="BT87" s="553"/>
      <c r="BU87" s="553"/>
      <c r="BV87" s="553"/>
      <c r="BW87" s="553"/>
      <c r="BX87" s="553"/>
      <c r="BY87" s="553"/>
      <c r="BZ87" s="553"/>
      <c r="CA87" s="553"/>
      <c r="CB87" s="553"/>
      <c r="CC87" s="553"/>
      <c r="CD87" s="553"/>
      <c r="CE87" s="553"/>
      <c r="CF87" s="553"/>
      <c r="CG87" s="553"/>
      <c r="CH87" s="553"/>
      <c r="CI87" s="553"/>
      <c r="CJ87" s="553"/>
      <c r="CK87" s="553"/>
      <c r="CL87" s="553"/>
      <c r="CM87" s="553"/>
      <c r="CN87" s="553"/>
      <c r="CO87" s="553"/>
      <c r="CP87" s="553"/>
      <c r="CQ87" s="553"/>
      <c r="CR87" s="553"/>
      <c r="CS87" s="553"/>
      <c r="CT87" s="553"/>
      <c r="CU87" s="553"/>
      <c r="CV87" s="553"/>
      <c r="CW87" s="553"/>
      <c r="CX87" s="553"/>
      <c r="CY87" s="553"/>
      <c r="CZ87" s="553"/>
      <c r="DA87" s="553"/>
      <c r="DB87" s="553"/>
      <c r="DC87" s="553"/>
      <c r="DD87" s="553"/>
      <c r="DE87" s="553"/>
      <c r="DF87" s="553"/>
      <c r="DG87" s="553"/>
      <c r="DH87" s="553"/>
      <c r="DI87" s="553"/>
      <c r="DJ87" s="553"/>
      <c r="DK87" s="553"/>
      <c r="DL87" s="553"/>
      <c r="DM87" s="553"/>
      <c r="DN87" s="553"/>
      <c r="DO87" s="553"/>
      <c r="DP87" s="553"/>
      <c r="DQ87" s="553"/>
      <c r="DR87" s="553"/>
      <c r="DS87" s="553"/>
      <c r="DT87" s="553"/>
      <c r="DU87" s="553"/>
      <c r="DV87" s="553"/>
      <c r="DW87" s="553"/>
      <c r="DX87" s="553"/>
      <c r="DY87" s="553"/>
      <c r="DZ87" s="553"/>
      <c r="EA87" s="553"/>
      <c r="EB87" s="553"/>
      <c r="EC87" s="553"/>
    </row>
    <row r="88" spans="1:133" ht="20.100000000000001" customHeight="1" x14ac:dyDescent="0.25">
      <c r="A88" s="562" t="s">
        <v>537</v>
      </c>
      <c r="B88" s="563"/>
      <c r="C88" s="563"/>
      <c r="D88" s="563"/>
      <c r="E88" s="563"/>
      <c r="F88" s="563"/>
      <c r="G88" s="563"/>
      <c r="H88" s="563"/>
      <c r="I88" s="563"/>
      <c r="J88" s="564"/>
      <c r="K88" s="552"/>
      <c r="L88" s="552"/>
      <c r="M88" s="552"/>
      <c r="N88" s="552"/>
      <c r="O88" s="552"/>
      <c r="P88" s="552"/>
      <c r="Q88" s="552"/>
      <c r="R88" s="552"/>
      <c r="S88" s="552"/>
      <c r="T88" s="552"/>
      <c r="U88" s="552"/>
      <c r="V88" s="552"/>
      <c r="W88" s="552"/>
      <c r="X88" s="552"/>
      <c r="Y88" s="552"/>
      <c r="Z88" s="552"/>
      <c r="AA88" s="552"/>
      <c r="AB88" s="552"/>
      <c r="AC88" s="552"/>
      <c r="AD88" s="552"/>
      <c r="AE88" s="552"/>
      <c r="AF88" s="552"/>
      <c r="AG88" s="552"/>
      <c r="AH88" s="552"/>
      <c r="AI88" s="552"/>
      <c r="AJ88" s="552"/>
      <c r="AK88" s="552"/>
      <c r="AL88" s="552"/>
      <c r="AM88" s="552"/>
      <c r="AN88" s="552"/>
      <c r="AO88" s="552"/>
      <c r="AP88" s="552"/>
      <c r="AQ88" s="552"/>
      <c r="AR88" s="552"/>
      <c r="AS88" s="552"/>
      <c r="AT88" s="552"/>
      <c r="AU88" s="552"/>
      <c r="AV88" s="552"/>
      <c r="AW88" s="552"/>
      <c r="AX88" s="552"/>
      <c r="AY88" s="552"/>
      <c r="AZ88" s="552"/>
      <c r="BA88" s="552"/>
      <c r="BB88" s="552"/>
      <c r="BC88" s="552"/>
      <c r="BD88" s="552"/>
      <c r="BE88" s="552"/>
      <c r="BF88" s="552"/>
      <c r="BG88" s="552"/>
      <c r="BH88" s="552"/>
      <c r="BI88" s="552"/>
      <c r="BJ88" s="552"/>
      <c r="BK88" s="552"/>
      <c r="BL88" s="552"/>
      <c r="BM88" s="552"/>
      <c r="BN88" s="552"/>
      <c r="BO88" s="552"/>
      <c r="BP88" s="552"/>
      <c r="BQ88" s="552"/>
      <c r="BR88" s="552"/>
      <c r="BS88" s="552"/>
      <c r="BT88" s="552"/>
      <c r="BU88" s="552"/>
      <c r="BV88" s="552"/>
      <c r="BW88" s="552"/>
      <c r="BX88" s="552"/>
      <c r="BY88" s="552"/>
      <c r="BZ88" s="552"/>
      <c r="CA88" s="552"/>
      <c r="CB88" s="552"/>
      <c r="CC88" s="552"/>
      <c r="CD88" s="552"/>
      <c r="CE88" s="552"/>
      <c r="CF88" s="552"/>
      <c r="CG88" s="552"/>
      <c r="CH88" s="552"/>
      <c r="CI88" s="552"/>
      <c r="CJ88" s="552"/>
      <c r="CK88" s="552"/>
      <c r="CL88" s="552"/>
      <c r="CM88" s="552"/>
      <c r="CN88" s="552"/>
      <c r="CO88" s="552"/>
      <c r="CP88" s="552"/>
      <c r="CQ88" s="552"/>
      <c r="CR88" s="552"/>
      <c r="CS88" s="552"/>
      <c r="CT88" s="552"/>
      <c r="CU88" s="552"/>
      <c r="CV88" s="552"/>
      <c r="CW88" s="552"/>
      <c r="CX88" s="552"/>
      <c r="CY88" s="552"/>
      <c r="CZ88" s="552"/>
      <c r="DA88" s="552"/>
      <c r="DB88" s="552"/>
      <c r="DC88" s="552"/>
      <c r="DD88" s="552"/>
      <c r="DE88" s="552"/>
      <c r="DF88" s="552"/>
      <c r="DG88" s="552"/>
      <c r="DH88" s="552"/>
      <c r="DI88" s="552"/>
      <c r="DJ88" s="552"/>
      <c r="DK88" s="552"/>
      <c r="DL88" s="552"/>
      <c r="DM88" s="552"/>
      <c r="DN88" s="552"/>
      <c r="DO88" s="552"/>
      <c r="DP88" s="552"/>
      <c r="DQ88" s="552"/>
      <c r="DR88" s="552"/>
      <c r="DS88" s="552"/>
      <c r="DT88" s="552"/>
      <c r="DU88" s="552"/>
      <c r="DV88" s="552"/>
      <c r="DW88" s="552"/>
      <c r="DX88" s="552"/>
      <c r="DY88" s="552"/>
      <c r="DZ88" s="552"/>
      <c r="EA88" s="552"/>
      <c r="EB88" s="552"/>
      <c r="EC88" s="552"/>
    </row>
    <row r="89" spans="1:133" ht="20.100000000000001" customHeight="1" x14ac:dyDescent="0.25">
      <c r="A89" s="562"/>
      <c r="B89" s="563"/>
      <c r="C89" s="563"/>
      <c r="D89" s="563"/>
      <c r="E89" s="563"/>
      <c r="F89" s="563"/>
      <c r="G89" s="563"/>
      <c r="H89" s="563"/>
      <c r="I89" s="563"/>
      <c r="J89" s="564"/>
      <c r="K89" s="551"/>
      <c r="L89" s="551"/>
      <c r="M89" s="551"/>
      <c r="N89" s="551"/>
      <c r="O89" s="551"/>
      <c r="P89" s="551"/>
      <c r="Q89" s="551"/>
      <c r="R89" s="551"/>
      <c r="S89" s="551"/>
      <c r="T89" s="551"/>
      <c r="U89" s="551"/>
      <c r="V89" s="551"/>
      <c r="W89" s="551"/>
      <c r="X89" s="551"/>
      <c r="Y89" s="551"/>
      <c r="Z89" s="551"/>
      <c r="AA89" s="551"/>
      <c r="AB89" s="551"/>
      <c r="AC89" s="551"/>
      <c r="AD89" s="551"/>
      <c r="AE89" s="551"/>
      <c r="AF89" s="551"/>
      <c r="AG89" s="551"/>
      <c r="AH89" s="551"/>
      <c r="AI89" s="551"/>
      <c r="AJ89" s="551"/>
      <c r="AK89" s="551"/>
      <c r="AL89" s="551"/>
      <c r="AM89" s="551"/>
      <c r="AN89" s="551"/>
      <c r="AO89" s="551"/>
      <c r="AP89" s="551"/>
      <c r="AQ89" s="551"/>
      <c r="AR89" s="551"/>
      <c r="AS89" s="551"/>
      <c r="AT89" s="551"/>
      <c r="AU89" s="551"/>
      <c r="AV89" s="551"/>
      <c r="AW89" s="551"/>
      <c r="AX89" s="551"/>
      <c r="AY89" s="551"/>
      <c r="AZ89" s="551"/>
      <c r="BA89" s="551"/>
      <c r="BB89" s="551"/>
      <c r="BC89" s="551"/>
      <c r="BD89" s="551"/>
      <c r="BE89" s="551"/>
      <c r="BF89" s="551"/>
      <c r="BG89" s="551"/>
      <c r="BH89" s="551"/>
      <c r="BI89" s="551"/>
      <c r="BJ89" s="551"/>
      <c r="BK89" s="551"/>
      <c r="BL89" s="551"/>
      <c r="BM89" s="551"/>
      <c r="BN89" s="551"/>
      <c r="BO89" s="551"/>
      <c r="BP89" s="551"/>
      <c r="BQ89" s="551"/>
      <c r="BR89" s="551"/>
      <c r="BS89" s="551"/>
      <c r="BT89" s="551"/>
      <c r="BU89" s="551"/>
      <c r="BV89" s="551"/>
      <c r="BW89" s="551"/>
      <c r="BX89" s="551"/>
      <c r="BY89" s="551"/>
      <c r="BZ89" s="551"/>
      <c r="CA89" s="551"/>
      <c r="CB89" s="551"/>
      <c r="CC89" s="551"/>
      <c r="CD89" s="551"/>
      <c r="CE89" s="551"/>
      <c r="CF89" s="551"/>
      <c r="CG89" s="551"/>
      <c r="CH89" s="551"/>
      <c r="CI89" s="551"/>
      <c r="CJ89" s="551"/>
      <c r="CK89" s="551"/>
      <c r="CL89" s="551"/>
      <c r="CM89" s="551"/>
      <c r="CN89" s="551"/>
      <c r="CO89" s="551"/>
      <c r="CP89" s="551"/>
      <c r="CQ89" s="551"/>
      <c r="CR89" s="551"/>
      <c r="CS89" s="551"/>
      <c r="CT89" s="551"/>
      <c r="CU89" s="551"/>
      <c r="CV89" s="551"/>
      <c r="CW89" s="551"/>
      <c r="CX89" s="551"/>
      <c r="CY89" s="551"/>
      <c r="CZ89" s="551"/>
      <c r="DA89" s="551"/>
      <c r="DB89" s="551"/>
      <c r="DC89" s="551"/>
      <c r="DD89" s="551"/>
      <c r="DE89" s="551"/>
      <c r="DF89" s="551"/>
      <c r="DG89" s="551"/>
      <c r="DH89" s="551"/>
      <c r="DI89" s="551"/>
      <c r="DJ89" s="551"/>
      <c r="DK89" s="551"/>
      <c r="DL89" s="551"/>
      <c r="DM89" s="551"/>
      <c r="DN89" s="551"/>
      <c r="DO89" s="551"/>
      <c r="DP89" s="551"/>
      <c r="DQ89" s="551"/>
      <c r="DR89" s="551"/>
      <c r="DS89" s="551"/>
      <c r="DT89" s="551"/>
      <c r="DU89" s="551"/>
      <c r="DV89" s="551"/>
      <c r="DW89" s="551"/>
      <c r="DX89" s="551"/>
      <c r="DY89" s="551"/>
      <c r="DZ89" s="551"/>
      <c r="EA89" s="551"/>
      <c r="EB89" s="551"/>
      <c r="EC89" s="551"/>
    </row>
    <row r="90" spans="1:133" ht="20.100000000000001" customHeight="1" x14ac:dyDescent="0.25">
      <c r="A90" s="562"/>
      <c r="B90" s="563"/>
      <c r="C90" s="563"/>
      <c r="D90" s="563"/>
      <c r="E90" s="563"/>
      <c r="F90" s="563"/>
      <c r="G90" s="563"/>
      <c r="H90" s="563"/>
      <c r="I90" s="563"/>
      <c r="J90" s="564"/>
      <c r="K90" s="551"/>
      <c r="L90" s="551"/>
      <c r="M90" s="551"/>
      <c r="N90" s="551"/>
      <c r="O90" s="551"/>
      <c r="P90" s="551"/>
      <c r="Q90" s="551"/>
      <c r="R90" s="551"/>
      <c r="S90" s="551"/>
      <c r="T90" s="551"/>
      <c r="U90" s="551"/>
      <c r="V90" s="551"/>
      <c r="W90" s="551"/>
      <c r="X90" s="551"/>
      <c r="Y90" s="551"/>
      <c r="Z90" s="551"/>
      <c r="AA90" s="551"/>
      <c r="AB90" s="551"/>
      <c r="AC90" s="551"/>
      <c r="AD90" s="551"/>
      <c r="AE90" s="551"/>
      <c r="AF90" s="551"/>
      <c r="AG90" s="551"/>
      <c r="AH90" s="551"/>
      <c r="AI90" s="551"/>
      <c r="AJ90" s="551"/>
      <c r="AK90" s="551"/>
      <c r="AL90" s="551"/>
      <c r="AM90" s="551"/>
      <c r="AN90" s="551"/>
      <c r="AO90" s="551"/>
      <c r="AP90" s="551"/>
      <c r="AQ90" s="551"/>
      <c r="AR90" s="551"/>
      <c r="AS90" s="551"/>
      <c r="AT90" s="551"/>
      <c r="AU90" s="551"/>
      <c r="AV90" s="551"/>
      <c r="AW90" s="551"/>
      <c r="AX90" s="551"/>
      <c r="AY90" s="551"/>
      <c r="AZ90" s="551"/>
      <c r="BA90" s="551"/>
      <c r="BB90" s="551"/>
      <c r="BC90" s="551"/>
      <c r="BD90" s="551"/>
      <c r="BE90" s="551"/>
      <c r="BF90" s="551"/>
      <c r="BG90" s="551"/>
      <c r="BH90" s="551"/>
      <c r="BI90" s="551"/>
      <c r="BJ90" s="551"/>
      <c r="BK90" s="551"/>
      <c r="BL90" s="551"/>
      <c r="BM90" s="551"/>
      <c r="BN90" s="551"/>
      <c r="BO90" s="551"/>
      <c r="BP90" s="551"/>
      <c r="BQ90" s="551"/>
      <c r="BR90" s="551"/>
      <c r="BS90" s="551"/>
      <c r="BT90" s="551"/>
      <c r="BU90" s="551"/>
      <c r="BV90" s="551"/>
      <c r="BW90" s="551"/>
      <c r="BX90" s="551"/>
      <c r="BY90" s="551"/>
      <c r="BZ90" s="551"/>
      <c r="CA90" s="551"/>
      <c r="CB90" s="551"/>
      <c r="CC90" s="551"/>
      <c r="CD90" s="551"/>
      <c r="CE90" s="551"/>
      <c r="CF90" s="551"/>
      <c r="CG90" s="551"/>
      <c r="CH90" s="551"/>
      <c r="CI90" s="551"/>
      <c r="CJ90" s="551"/>
      <c r="CK90" s="551"/>
      <c r="CL90" s="551"/>
      <c r="CM90" s="551"/>
      <c r="CN90" s="551"/>
      <c r="CO90" s="551"/>
      <c r="CP90" s="551"/>
      <c r="CQ90" s="551"/>
      <c r="CR90" s="551"/>
      <c r="CS90" s="551"/>
      <c r="CT90" s="551"/>
      <c r="CU90" s="551"/>
      <c r="CV90" s="551"/>
      <c r="CW90" s="551"/>
      <c r="CX90" s="551"/>
      <c r="CY90" s="551"/>
      <c r="CZ90" s="551"/>
      <c r="DA90" s="551"/>
      <c r="DB90" s="551"/>
      <c r="DC90" s="551"/>
      <c r="DD90" s="551"/>
      <c r="DE90" s="551"/>
      <c r="DF90" s="551"/>
      <c r="DG90" s="551"/>
      <c r="DH90" s="551"/>
      <c r="DI90" s="551"/>
      <c r="DJ90" s="551"/>
      <c r="DK90" s="551"/>
      <c r="DL90" s="551"/>
      <c r="DM90" s="551"/>
      <c r="DN90" s="551"/>
      <c r="DO90" s="551"/>
      <c r="DP90" s="551"/>
      <c r="DQ90" s="551"/>
      <c r="DR90" s="551"/>
      <c r="DS90" s="551"/>
      <c r="DT90" s="551"/>
      <c r="DU90" s="551"/>
      <c r="DV90" s="551"/>
      <c r="DW90" s="551"/>
      <c r="DX90" s="551"/>
      <c r="DY90" s="551"/>
      <c r="DZ90" s="551"/>
      <c r="EA90" s="551"/>
      <c r="EB90" s="551"/>
      <c r="EC90" s="551"/>
    </row>
    <row r="91" spans="1:133" ht="20.100000000000001" customHeight="1" thickBot="1" x14ac:dyDescent="0.3">
      <c r="A91" s="565"/>
      <c r="B91" s="566"/>
      <c r="C91" s="566"/>
      <c r="D91" s="566"/>
      <c r="E91" s="566"/>
      <c r="F91" s="566"/>
      <c r="G91" s="566"/>
      <c r="H91" s="566"/>
      <c r="I91" s="566"/>
      <c r="J91" s="567"/>
      <c r="K91" s="553"/>
      <c r="L91" s="553"/>
      <c r="M91" s="553"/>
      <c r="N91" s="553"/>
      <c r="O91" s="553"/>
      <c r="P91" s="553"/>
      <c r="Q91" s="553"/>
      <c r="R91" s="553"/>
      <c r="S91" s="553"/>
      <c r="T91" s="553"/>
      <c r="U91" s="553"/>
      <c r="V91" s="553"/>
      <c r="W91" s="553"/>
      <c r="X91" s="553"/>
      <c r="Y91" s="553"/>
      <c r="Z91" s="553"/>
      <c r="AA91" s="553"/>
      <c r="AB91" s="553"/>
      <c r="AC91" s="553"/>
      <c r="AD91" s="553"/>
      <c r="AE91" s="553"/>
      <c r="AF91" s="553"/>
      <c r="AG91" s="553"/>
      <c r="AH91" s="553"/>
      <c r="AI91" s="553"/>
      <c r="AJ91" s="553"/>
      <c r="AK91" s="553"/>
      <c r="AL91" s="553"/>
      <c r="AM91" s="553"/>
      <c r="AN91" s="553"/>
      <c r="AO91" s="553"/>
      <c r="AP91" s="553"/>
      <c r="AQ91" s="553"/>
      <c r="AR91" s="553"/>
      <c r="AS91" s="553"/>
      <c r="AT91" s="553"/>
      <c r="AU91" s="553"/>
      <c r="AV91" s="553"/>
      <c r="AW91" s="553"/>
      <c r="AX91" s="553"/>
      <c r="AY91" s="553"/>
      <c r="AZ91" s="553"/>
      <c r="BA91" s="553"/>
      <c r="BB91" s="553"/>
      <c r="BC91" s="553"/>
      <c r="BD91" s="553"/>
      <c r="BE91" s="553"/>
      <c r="BF91" s="553"/>
      <c r="BG91" s="553"/>
      <c r="BH91" s="553"/>
      <c r="BI91" s="553"/>
      <c r="BJ91" s="553"/>
      <c r="BK91" s="553"/>
      <c r="BL91" s="553"/>
      <c r="BM91" s="553"/>
      <c r="BN91" s="553"/>
      <c r="BO91" s="553"/>
      <c r="BP91" s="553"/>
      <c r="BQ91" s="553"/>
      <c r="BR91" s="553"/>
      <c r="BS91" s="553"/>
      <c r="BT91" s="553"/>
      <c r="BU91" s="553"/>
      <c r="BV91" s="553"/>
      <c r="BW91" s="553"/>
      <c r="BX91" s="553"/>
      <c r="BY91" s="553"/>
      <c r="BZ91" s="553"/>
      <c r="CA91" s="553"/>
      <c r="CB91" s="553"/>
      <c r="CC91" s="553"/>
      <c r="CD91" s="553"/>
      <c r="CE91" s="553"/>
      <c r="CF91" s="553"/>
      <c r="CG91" s="553"/>
      <c r="CH91" s="553"/>
      <c r="CI91" s="553"/>
      <c r="CJ91" s="553"/>
      <c r="CK91" s="553"/>
      <c r="CL91" s="553"/>
      <c r="CM91" s="553"/>
      <c r="CN91" s="553"/>
      <c r="CO91" s="553"/>
      <c r="CP91" s="553"/>
      <c r="CQ91" s="553"/>
      <c r="CR91" s="553"/>
      <c r="CS91" s="553"/>
      <c r="CT91" s="553"/>
      <c r="CU91" s="553"/>
      <c r="CV91" s="553"/>
      <c r="CW91" s="553"/>
      <c r="CX91" s="553"/>
      <c r="CY91" s="553"/>
      <c r="CZ91" s="553"/>
      <c r="DA91" s="553"/>
      <c r="DB91" s="553"/>
      <c r="DC91" s="553"/>
      <c r="DD91" s="553"/>
      <c r="DE91" s="553"/>
      <c r="DF91" s="553"/>
      <c r="DG91" s="553"/>
      <c r="DH91" s="553"/>
      <c r="DI91" s="553"/>
      <c r="DJ91" s="553"/>
      <c r="DK91" s="553"/>
      <c r="DL91" s="553"/>
      <c r="DM91" s="553"/>
      <c r="DN91" s="553"/>
      <c r="DO91" s="553"/>
      <c r="DP91" s="553"/>
      <c r="DQ91" s="553"/>
      <c r="DR91" s="553"/>
      <c r="DS91" s="553"/>
      <c r="DT91" s="553"/>
      <c r="DU91" s="553"/>
      <c r="DV91" s="553"/>
      <c r="DW91" s="553"/>
      <c r="DX91" s="553"/>
      <c r="DY91" s="553"/>
      <c r="DZ91" s="553"/>
      <c r="EA91" s="553"/>
      <c r="EB91" s="553"/>
      <c r="EC91" s="553"/>
    </row>
    <row r="92" spans="1:133" ht="20.100000000000001" customHeight="1" x14ac:dyDescent="0.25">
      <c r="A92" s="562" t="s">
        <v>238</v>
      </c>
      <c r="B92" s="563"/>
      <c r="C92" s="563"/>
      <c r="D92" s="563"/>
      <c r="E92" s="563"/>
      <c r="F92" s="563"/>
      <c r="G92" s="563"/>
      <c r="H92" s="563"/>
      <c r="I92" s="563"/>
      <c r="J92" s="564"/>
      <c r="K92" s="552"/>
      <c r="L92" s="552"/>
      <c r="M92" s="552"/>
      <c r="N92" s="552"/>
      <c r="O92" s="552"/>
      <c r="P92" s="552"/>
      <c r="Q92" s="552"/>
      <c r="R92" s="552"/>
      <c r="S92" s="552"/>
      <c r="T92" s="552"/>
      <c r="U92" s="552"/>
      <c r="V92" s="552"/>
      <c r="W92" s="552"/>
      <c r="X92" s="552"/>
      <c r="Y92" s="552"/>
      <c r="Z92" s="552"/>
      <c r="AA92" s="552"/>
      <c r="AB92" s="552"/>
      <c r="AC92" s="552"/>
      <c r="AD92" s="552"/>
      <c r="AE92" s="552"/>
      <c r="AF92" s="552"/>
      <c r="AG92" s="552"/>
      <c r="AH92" s="552"/>
      <c r="AI92" s="552"/>
      <c r="AJ92" s="552"/>
      <c r="AK92" s="552"/>
      <c r="AL92" s="552"/>
      <c r="AM92" s="552"/>
      <c r="AN92" s="552"/>
      <c r="AO92" s="552"/>
      <c r="AP92" s="552"/>
      <c r="AQ92" s="552"/>
      <c r="AR92" s="552"/>
      <c r="AS92" s="552"/>
      <c r="AT92" s="552"/>
      <c r="AU92" s="552"/>
      <c r="AV92" s="552"/>
      <c r="AW92" s="552"/>
      <c r="AX92" s="552"/>
      <c r="AY92" s="552"/>
      <c r="AZ92" s="552"/>
      <c r="BA92" s="552"/>
      <c r="BB92" s="552"/>
      <c r="BC92" s="552"/>
      <c r="BD92" s="552"/>
      <c r="BE92" s="552"/>
      <c r="BF92" s="552"/>
      <c r="BG92" s="552"/>
      <c r="BH92" s="552"/>
      <c r="BI92" s="552"/>
      <c r="BJ92" s="552"/>
      <c r="BK92" s="552"/>
      <c r="BL92" s="552"/>
      <c r="BM92" s="552"/>
      <c r="BN92" s="552"/>
      <c r="BO92" s="552"/>
      <c r="BP92" s="552"/>
      <c r="BQ92" s="552"/>
      <c r="BR92" s="552"/>
      <c r="BS92" s="552"/>
      <c r="BT92" s="552"/>
      <c r="BU92" s="552"/>
      <c r="BV92" s="552"/>
      <c r="BW92" s="552"/>
      <c r="BX92" s="552"/>
      <c r="BY92" s="552"/>
      <c r="BZ92" s="552"/>
      <c r="CA92" s="552"/>
      <c r="CB92" s="552"/>
      <c r="CC92" s="552"/>
      <c r="CD92" s="552"/>
      <c r="CE92" s="552"/>
      <c r="CF92" s="552"/>
      <c r="CG92" s="552"/>
      <c r="CH92" s="552"/>
      <c r="CI92" s="552"/>
      <c r="CJ92" s="552"/>
      <c r="CK92" s="552"/>
      <c r="CL92" s="552"/>
      <c r="CM92" s="552"/>
      <c r="CN92" s="552"/>
      <c r="CO92" s="552"/>
      <c r="CP92" s="552"/>
      <c r="CQ92" s="552"/>
      <c r="CR92" s="552"/>
      <c r="CS92" s="552"/>
      <c r="CT92" s="552"/>
      <c r="CU92" s="552"/>
      <c r="CV92" s="552"/>
      <c r="CW92" s="552"/>
      <c r="CX92" s="552"/>
      <c r="CY92" s="552"/>
      <c r="CZ92" s="552"/>
      <c r="DA92" s="552"/>
      <c r="DB92" s="552"/>
      <c r="DC92" s="552"/>
      <c r="DD92" s="552"/>
      <c r="DE92" s="552"/>
      <c r="DF92" s="552"/>
      <c r="DG92" s="552"/>
      <c r="DH92" s="552"/>
      <c r="DI92" s="552"/>
      <c r="DJ92" s="552"/>
      <c r="DK92" s="552"/>
      <c r="DL92" s="552"/>
      <c r="DM92" s="552"/>
      <c r="DN92" s="552"/>
      <c r="DO92" s="552"/>
      <c r="DP92" s="552"/>
      <c r="DQ92" s="552"/>
      <c r="DR92" s="552"/>
      <c r="DS92" s="552"/>
      <c r="DT92" s="552"/>
      <c r="DU92" s="552"/>
      <c r="DV92" s="552"/>
      <c r="DW92" s="552"/>
      <c r="DX92" s="552"/>
      <c r="DY92" s="552"/>
      <c r="DZ92" s="552"/>
      <c r="EA92" s="552"/>
      <c r="EB92" s="552"/>
      <c r="EC92" s="552"/>
    </row>
    <row r="93" spans="1:133" ht="20.100000000000001" customHeight="1" x14ac:dyDescent="0.25">
      <c r="A93" s="562"/>
      <c r="B93" s="563"/>
      <c r="C93" s="563"/>
      <c r="D93" s="563"/>
      <c r="E93" s="563"/>
      <c r="F93" s="563"/>
      <c r="G93" s="563"/>
      <c r="H93" s="563"/>
      <c r="I93" s="563"/>
      <c r="J93" s="564"/>
      <c r="K93" s="551"/>
      <c r="L93" s="551"/>
      <c r="M93" s="551"/>
      <c r="N93" s="551"/>
      <c r="O93" s="551"/>
      <c r="P93" s="551"/>
      <c r="Q93" s="551"/>
      <c r="R93" s="551"/>
      <c r="S93" s="551"/>
      <c r="T93" s="551"/>
      <c r="U93" s="551"/>
      <c r="V93" s="551"/>
      <c r="W93" s="551"/>
      <c r="X93" s="551"/>
      <c r="Y93" s="551"/>
      <c r="Z93" s="551"/>
      <c r="AA93" s="551"/>
      <c r="AB93" s="551"/>
      <c r="AC93" s="551"/>
      <c r="AD93" s="551"/>
      <c r="AE93" s="551"/>
      <c r="AF93" s="551"/>
      <c r="AG93" s="551"/>
      <c r="AH93" s="551"/>
      <c r="AI93" s="551"/>
      <c r="AJ93" s="551"/>
      <c r="AK93" s="551"/>
      <c r="AL93" s="551"/>
      <c r="AM93" s="551"/>
      <c r="AN93" s="551"/>
      <c r="AO93" s="551"/>
      <c r="AP93" s="551"/>
      <c r="AQ93" s="551"/>
      <c r="AR93" s="551"/>
      <c r="AS93" s="551"/>
      <c r="AT93" s="551"/>
      <c r="AU93" s="551"/>
      <c r="AV93" s="551"/>
      <c r="AW93" s="551"/>
      <c r="AX93" s="551"/>
      <c r="AY93" s="551"/>
      <c r="AZ93" s="551"/>
      <c r="BA93" s="551"/>
      <c r="BB93" s="551"/>
      <c r="BC93" s="551"/>
      <c r="BD93" s="551"/>
      <c r="BE93" s="551"/>
      <c r="BF93" s="551"/>
      <c r="BG93" s="551"/>
      <c r="BH93" s="551"/>
      <c r="BI93" s="551"/>
      <c r="BJ93" s="551"/>
      <c r="BK93" s="551"/>
      <c r="BL93" s="551"/>
      <c r="BM93" s="551"/>
      <c r="BN93" s="551"/>
      <c r="BO93" s="551"/>
      <c r="BP93" s="551"/>
      <c r="BQ93" s="551"/>
      <c r="BR93" s="551"/>
      <c r="BS93" s="551"/>
      <c r="BT93" s="551"/>
      <c r="BU93" s="551"/>
      <c r="BV93" s="551"/>
      <c r="BW93" s="551"/>
      <c r="BX93" s="551"/>
      <c r="BY93" s="551"/>
      <c r="BZ93" s="551"/>
      <c r="CA93" s="551"/>
      <c r="CB93" s="551"/>
      <c r="CC93" s="551"/>
      <c r="CD93" s="551"/>
      <c r="CE93" s="551"/>
      <c r="CF93" s="551"/>
      <c r="CG93" s="551"/>
      <c r="CH93" s="551"/>
      <c r="CI93" s="551"/>
      <c r="CJ93" s="551"/>
      <c r="CK93" s="551"/>
      <c r="CL93" s="551"/>
      <c r="CM93" s="551"/>
      <c r="CN93" s="551"/>
      <c r="CO93" s="551"/>
      <c r="CP93" s="551"/>
      <c r="CQ93" s="551"/>
      <c r="CR93" s="551"/>
      <c r="CS93" s="551"/>
      <c r="CT93" s="551"/>
      <c r="CU93" s="551"/>
      <c r="CV93" s="551"/>
      <c r="CW93" s="551"/>
      <c r="CX93" s="551"/>
      <c r="CY93" s="551"/>
      <c r="CZ93" s="551"/>
      <c r="DA93" s="551"/>
      <c r="DB93" s="551"/>
      <c r="DC93" s="551"/>
      <c r="DD93" s="551"/>
      <c r="DE93" s="551"/>
      <c r="DF93" s="551"/>
      <c r="DG93" s="551"/>
      <c r="DH93" s="551"/>
      <c r="DI93" s="551"/>
      <c r="DJ93" s="551"/>
      <c r="DK93" s="551"/>
      <c r="DL93" s="551"/>
      <c r="DM93" s="551"/>
      <c r="DN93" s="551"/>
      <c r="DO93" s="551"/>
      <c r="DP93" s="551"/>
      <c r="DQ93" s="551"/>
      <c r="DR93" s="551"/>
      <c r="DS93" s="551"/>
      <c r="DT93" s="551"/>
      <c r="DU93" s="551"/>
      <c r="DV93" s="551"/>
      <c r="DW93" s="551"/>
      <c r="DX93" s="551"/>
      <c r="DY93" s="551"/>
      <c r="DZ93" s="551"/>
      <c r="EA93" s="551"/>
      <c r="EB93" s="551"/>
      <c r="EC93" s="551"/>
    </row>
    <row r="94" spans="1:133" ht="20.100000000000001" customHeight="1" x14ac:dyDescent="0.25">
      <c r="A94" s="562"/>
      <c r="B94" s="563"/>
      <c r="C94" s="563"/>
      <c r="D94" s="563"/>
      <c r="E94" s="563"/>
      <c r="F94" s="563"/>
      <c r="G94" s="563"/>
      <c r="H94" s="563"/>
      <c r="I94" s="563"/>
      <c r="J94" s="564"/>
      <c r="K94" s="551"/>
      <c r="L94" s="551"/>
      <c r="M94" s="551"/>
      <c r="N94" s="551"/>
      <c r="O94" s="551"/>
      <c r="P94" s="551"/>
      <c r="Q94" s="551"/>
      <c r="R94" s="551"/>
      <c r="S94" s="551"/>
      <c r="T94" s="551"/>
      <c r="U94" s="551"/>
      <c r="V94" s="551"/>
      <c r="W94" s="551"/>
      <c r="X94" s="551"/>
      <c r="Y94" s="551"/>
      <c r="Z94" s="551"/>
      <c r="AA94" s="551"/>
      <c r="AB94" s="551"/>
      <c r="AC94" s="551"/>
      <c r="AD94" s="551"/>
      <c r="AE94" s="551"/>
      <c r="AF94" s="551"/>
      <c r="AG94" s="551"/>
      <c r="AH94" s="551"/>
      <c r="AI94" s="551"/>
      <c r="AJ94" s="551"/>
      <c r="AK94" s="551"/>
      <c r="AL94" s="551"/>
      <c r="AM94" s="551"/>
      <c r="AN94" s="551"/>
      <c r="AO94" s="551"/>
      <c r="AP94" s="551"/>
      <c r="AQ94" s="551"/>
      <c r="AR94" s="551"/>
      <c r="AS94" s="551"/>
      <c r="AT94" s="551"/>
      <c r="AU94" s="551"/>
      <c r="AV94" s="551"/>
      <c r="AW94" s="551"/>
      <c r="AX94" s="551"/>
      <c r="AY94" s="551"/>
      <c r="AZ94" s="551"/>
      <c r="BA94" s="551"/>
      <c r="BB94" s="551"/>
      <c r="BC94" s="551"/>
      <c r="BD94" s="551"/>
      <c r="BE94" s="551"/>
      <c r="BF94" s="551"/>
      <c r="BG94" s="551"/>
      <c r="BH94" s="551"/>
      <c r="BI94" s="551"/>
      <c r="BJ94" s="551"/>
      <c r="BK94" s="551"/>
      <c r="BL94" s="551"/>
      <c r="BM94" s="551"/>
      <c r="BN94" s="551"/>
      <c r="BO94" s="551"/>
      <c r="BP94" s="551"/>
      <c r="BQ94" s="551"/>
      <c r="BR94" s="551"/>
      <c r="BS94" s="551"/>
      <c r="BT94" s="551"/>
      <c r="BU94" s="551"/>
      <c r="BV94" s="551"/>
      <c r="BW94" s="551"/>
      <c r="BX94" s="551"/>
      <c r="BY94" s="551"/>
      <c r="BZ94" s="551"/>
      <c r="CA94" s="551"/>
      <c r="CB94" s="551"/>
      <c r="CC94" s="551"/>
      <c r="CD94" s="551"/>
      <c r="CE94" s="551"/>
      <c r="CF94" s="551"/>
      <c r="CG94" s="551"/>
      <c r="CH94" s="551"/>
      <c r="CI94" s="551"/>
      <c r="CJ94" s="551"/>
      <c r="CK94" s="551"/>
      <c r="CL94" s="551"/>
      <c r="CM94" s="551"/>
      <c r="CN94" s="551"/>
      <c r="CO94" s="551"/>
      <c r="CP94" s="551"/>
      <c r="CQ94" s="551"/>
      <c r="CR94" s="551"/>
      <c r="CS94" s="551"/>
      <c r="CT94" s="551"/>
      <c r="CU94" s="551"/>
      <c r="CV94" s="551"/>
      <c r="CW94" s="551"/>
      <c r="CX94" s="551"/>
      <c r="CY94" s="551"/>
      <c r="CZ94" s="551"/>
      <c r="DA94" s="551"/>
      <c r="DB94" s="551"/>
      <c r="DC94" s="551"/>
      <c r="DD94" s="551"/>
      <c r="DE94" s="551"/>
      <c r="DF94" s="551"/>
      <c r="DG94" s="551"/>
      <c r="DH94" s="551"/>
      <c r="DI94" s="551"/>
      <c r="DJ94" s="551"/>
      <c r="DK94" s="551"/>
      <c r="DL94" s="551"/>
      <c r="DM94" s="551"/>
      <c r="DN94" s="551"/>
      <c r="DO94" s="551"/>
      <c r="DP94" s="551"/>
      <c r="DQ94" s="551"/>
      <c r="DR94" s="551"/>
      <c r="DS94" s="551"/>
      <c r="DT94" s="551"/>
      <c r="DU94" s="551"/>
      <c r="DV94" s="551"/>
      <c r="DW94" s="551"/>
      <c r="DX94" s="551"/>
      <c r="DY94" s="551"/>
      <c r="DZ94" s="551"/>
      <c r="EA94" s="551"/>
      <c r="EB94" s="551"/>
      <c r="EC94" s="551"/>
    </row>
    <row r="95" spans="1:133" ht="20.100000000000001" customHeight="1" thickBot="1" x14ac:dyDescent="0.3">
      <c r="A95" s="565"/>
      <c r="B95" s="566"/>
      <c r="C95" s="566"/>
      <c r="D95" s="566"/>
      <c r="E95" s="566"/>
      <c r="F95" s="566"/>
      <c r="G95" s="566"/>
      <c r="H95" s="566"/>
      <c r="I95" s="566"/>
      <c r="J95" s="567"/>
      <c r="K95" s="553"/>
      <c r="L95" s="553"/>
      <c r="M95" s="553"/>
      <c r="N95" s="553"/>
      <c r="O95" s="553"/>
      <c r="P95" s="553"/>
      <c r="Q95" s="553"/>
      <c r="R95" s="553"/>
      <c r="S95" s="553"/>
      <c r="T95" s="553"/>
      <c r="U95" s="553"/>
      <c r="V95" s="553"/>
      <c r="W95" s="553"/>
      <c r="X95" s="553"/>
      <c r="Y95" s="553"/>
      <c r="Z95" s="553"/>
      <c r="AA95" s="553"/>
      <c r="AB95" s="553"/>
      <c r="AC95" s="553"/>
      <c r="AD95" s="553"/>
      <c r="AE95" s="553"/>
      <c r="AF95" s="553"/>
      <c r="AG95" s="553"/>
      <c r="AH95" s="553"/>
      <c r="AI95" s="553"/>
      <c r="AJ95" s="553"/>
      <c r="AK95" s="553"/>
      <c r="AL95" s="553"/>
      <c r="AM95" s="553"/>
      <c r="AN95" s="553"/>
      <c r="AO95" s="553"/>
      <c r="AP95" s="553"/>
      <c r="AQ95" s="553"/>
      <c r="AR95" s="553"/>
      <c r="AS95" s="553"/>
      <c r="AT95" s="553"/>
      <c r="AU95" s="553"/>
      <c r="AV95" s="553"/>
      <c r="AW95" s="553"/>
      <c r="AX95" s="553"/>
      <c r="AY95" s="553"/>
      <c r="AZ95" s="553"/>
      <c r="BA95" s="553"/>
      <c r="BB95" s="553"/>
      <c r="BC95" s="553"/>
      <c r="BD95" s="553"/>
      <c r="BE95" s="553"/>
      <c r="BF95" s="553"/>
      <c r="BG95" s="553"/>
      <c r="BH95" s="553"/>
      <c r="BI95" s="553"/>
      <c r="BJ95" s="553"/>
      <c r="BK95" s="553"/>
      <c r="BL95" s="553"/>
      <c r="BM95" s="553"/>
      <c r="BN95" s="553"/>
      <c r="BO95" s="553"/>
      <c r="BP95" s="553"/>
      <c r="BQ95" s="553"/>
      <c r="BR95" s="553"/>
      <c r="BS95" s="553"/>
      <c r="BT95" s="553"/>
      <c r="BU95" s="553"/>
      <c r="BV95" s="553"/>
      <c r="BW95" s="553"/>
      <c r="BX95" s="553"/>
      <c r="BY95" s="553"/>
      <c r="BZ95" s="553"/>
      <c r="CA95" s="553"/>
      <c r="CB95" s="553"/>
      <c r="CC95" s="553"/>
      <c r="CD95" s="553"/>
      <c r="CE95" s="553"/>
      <c r="CF95" s="553"/>
      <c r="CG95" s="553"/>
      <c r="CH95" s="553"/>
      <c r="CI95" s="553"/>
      <c r="CJ95" s="553"/>
      <c r="CK95" s="553"/>
      <c r="CL95" s="553"/>
      <c r="CM95" s="553"/>
      <c r="CN95" s="553"/>
      <c r="CO95" s="553"/>
      <c r="CP95" s="553"/>
      <c r="CQ95" s="553"/>
      <c r="CR95" s="553"/>
      <c r="CS95" s="553"/>
      <c r="CT95" s="553"/>
      <c r="CU95" s="553"/>
      <c r="CV95" s="553"/>
      <c r="CW95" s="553"/>
      <c r="CX95" s="553"/>
      <c r="CY95" s="553"/>
      <c r="CZ95" s="553"/>
      <c r="DA95" s="553"/>
      <c r="DB95" s="553"/>
      <c r="DC95" s="553"/>
      <c r="DD95" s="553"/>
      <c r="DE95" s="553"/>
      <c r="DF95" s="553"/>
      <c r="DG95" s="553"/>
      <c r="DH95" s="553"/>
      <c r="DI95" s="553"/>
      <c r="DJ95" s="553"/>
      <c r="DK95" s="553"/>
      <c r="DL95" s="553"/>
      <c r="DM95" s="553"/>
      <c r="DN95" s="553"/>
      <c r="DO95" s="553"/>
      <c r="DP95" s="553"/>
      <c r="DQ95" s="553"/>
      <c r="DR95" s="553"/>
      <c r="DS95" s="553"/>
      <c r="DT95" s="553"/>
      <c r="DU95" s="553"/>
      <c r="DV95" s="553"/>
      <c r="DW95" s="553"/>
      <c r="DX95" s="553"/>
      <c r="DY95" s="553"/>
      <c r="DZ95" s="553"/>
      <c r="EA95" s="553"/>
      <c r="EB95" s="553"/>
      <c r="EC95" s="553"/>
    </row>
    <row r="96" spans="1:133" ht="20.100000000000001" customHeight="1" x14ac:dyDescent="0.25">
      <c r="A96" s="562" t="s">
        <v>505</v>
      </c>
      <c r="B96" s="563"/>
      <c r="C96" s="563"/>
      <c r="D96" s="563"/>
      <c r="E96" s="563"/>
      <c r="F96" s="563"/>
      <c r="G96" s="563"/>
      <c r="H96" s="563"/>
      <c r="I96" s="563"/>
      <c r="J96" s="564"/>
      <c r="K96" s="552"/>
      <c r="L96" s="552"/>
      <c r="M96" s="552"/>
      <c r="N96" s="552"/>
      <c r="O96" s="552"/>
      <c r="P96" s="552"/>
      <c r="Q96" s="552"/>
      <c r="R96" s="552"/>
      <c r="S96" s="552"/>
      <c r="T96" s="552"/>
      <c r="U96" s="552"/>
      <c r="V96" s="552"/>
      <c r="W96" s="552"/>
      <c r="X96" s="552"/>
      <c r="Y96" s="552"/>
      <c r="Z96" s="552"/>
      <c r="AA96" s="552"/>
      <c r="AB96" s="552"/>
      <c r="AC96" s="552"/>
      <c r="AD96" s="552"/>
      <c r="AE96" s="552"/>
      <c r="AF96" s="552"/>
      <c r="AG96" s="552"/>
      <c r="AH96" s="552"/>
      <c r="AI96" s="552"/>
      <c r="AJ96" s="552"/>
      <c r="AK96" s="552"/>
      <c r="AL96" s="552"/>
      <c r="AM96" s="552"/>
      <c r="AN96" s="552"/>
      <c r="AO96" s="552"/>
      <c r="AP96" s="552"/>
      <c r="AQ96" s="552"/>
      <c r="AR96" s="552"/>
      <c r="AS96" s="552"/>
      <c r="AT96" s="552"/>
      <c r="AU96" s="552"/>
      <c r="AV96" s="552"/>
      <c r="AW96" s="552"/>
      <c r="AX96" s="552"/>
      <c r="AY96" s="552"/>
      <c r="AZ96" s="552"/>
      <c r="BA96" s="552"/>
      <c r="BB96" s="552"/>
      <c r="BC96" s="552"/>
      <c r="BD96" s="552"/>
      <c r="BE96" s="552"/>
      <c r="BF96" s="552"/>
      <c r="BG96" s="552"/>
      <c r="BH96" s="552"/>
      <c r="BI96" s="552"/>
      <c r="BJ96" s="552"/>
      <c r="BK96" s="552"/>
      <c r="BL96" s="552"/>
      <c r="BM96" s="552"/>
      <c r="BN96" s="552"/>
      <c r="BO96" s="552"/>
      <c r="BP96" s="552"/>
      <c r="BQ96" s="552"/>
      <c r="BR96" s="552"/>
      <c r="BS96" s="552"/>
      <c r="BT96" s="552"/>
      <c r="BU96" s="552"/>
      <c r="BV96" s="552"/>
      <c r="BW96" s="552"/>
      <c r="BX96" s="552"/>
      <c r="BY96" s="552"/>
      <c r="BZ96" s="552"/>
      <c r="CA96" s="552"/>
      <c r="CB96" s="552"/>
      <c r="CC96" s="552"/>
      <c r="CD96" s="552"/>
      <c r="CE96" s="552"/>
      <c r="CF96" s="552"/>
      <c r="CG96" s="552"/>
      <c r="CH96" s="552"/>
      <c r="CI96" s="552"/>
      <c r="CJ96" s="552"/>
      <c r="CK96" s="552"/>
      <c r="CL96" s="552"/>
      <c r="CM96" s="552"/>
      <c r="CN96" s="552"/>
      <c r="CO96" s="552"/>
      <c r="CP96" s="552"/>
      <c r="CQ96" s="552"/>
      <c r="CR96" s="552"/>
      <c r="CS96" s="552"/>
      <c r="CT96" s="552"/>
      <c r="CU96" s="552"/>
      <c r="CV96" s="552"/>
      <c r="CW96" s="552"/>
      <c r="CX96" s="552"/>
      <c r="CY96" s="552"/>
      <c r="CZ96" s="552"/>
      <c r="DA96" s="552"/>
      <c r="DB96" s="552"/>
      <c r="DC96" s="552"/>
      <c r="DD96" s="552"/>
      <c r="DE96" s="552"/>
      <c r="DF96" s="552"/>
      <c r="DG96" s="552"/>
      <c r="DH96" s="552"/>
      <c r="DI96" s="552"/>
      <c r="DJ96" s="552"/>
      <c r="DK96" s="552"/>
      <c r="DL96" s="552"/>
      <c r="DM96" s="552"/>
      <c r="DN96" s="552"/>
      <c r="DO96" s="552"/>
      <c r="DP96" s="552"/>
      <c r="DQ96" s="552"/>
      <c r="DR96" s="552"/>
      <c r="DS96" s="552"/>
      <c r="DT96" s="552"/>
      <c r="DU96" s="552"/>
      <c r="DV96" s="552"/>
      <c r="DW96" s="552"/>
      <c r="DX96" s="552"/>
      <c r="DY96" s="552"/>
      <c r="DZ96" s="552"/>
      <c r="EA96" s="552"/>
      <c r="EB96" s="552"/>
      <c r="EC96" s="552"/>
    </row>
    <row r="97" spans="1:133" ht="20.100000000000001" customHeight="1" x14ac:dyDescent="0.25">
      <c r="A97" s="562"/>
      <c r="B97" s="563"/>
      <c r="C97" s="563"/>
      <c r="D97" s="563"/>
      <c r="E97" s="563"/>
      <c r="F97" s="563"/>
      <c r="G97" s="563"/>
      <c r="H97" s="563"/>
      <c r="I97" s="563"/>
      <c r="J97" s="564"/>
      <c r="K97" s="551"/>
      <c r="L97" s="551"/>
      <c r="M97" s="551"/>
      <c r="N97" s="551"/>
      <c r="O97" s="551"/>
      <c r="P97" s="551"/>
      <c r="Q97" s="551"/>
      <c r="R97" s="551"/>
      <c r="S97" s="551"/>
      <c r="T97" s="551"/>
      <c r="U97" s="551"/>
      <c r="V97" s="551"/>
      <c r="W97" s="551"/>
      <c r="X97" s="551"/>
      <c r="Y97" s="551"/>
      <c r="Z97" s="551"/>
      <c r="AA97" s="551"/>
      <c r="AB97" s="551"/>
      <c r="AC97" s="551"/>
      <c r="AD97" s="551"/>
      <c r="AE97" s="551"/>
      <c r="AF97" s="551"/>
      <c r="AG97" s="551"/>
      <c r="AH97" s="551"/>
      <c r="AI97" s="551"/>
      <c r="AJ97" s="551"/>
      <c r="AK97" s="551"/>
      <c r="AL97" s="551"/>
      <c r="AM97" s="551"/>
      <c r="AN97" s="551"/>
      <c r="AO97" s="551"/>
      <c r="AP97" s="551"/>
      <c r="AQ97" s="551"/>
      <c r="AR97" s="551"/>
      <c r="AS97" s="551"/>
      <c r="AT97" s="551"/>
      <c r="AU97" s="551"/>
      <c r="AV97" s="551"/>
      <c r="AW97" s="551"/>
      <c r="AX97" s="551"/>
      <c r="AY97" s="551"/>
      <c r="AZ97" s="551"/>
      <c r="BA97" s="551"/>
      <c r="BB97" s="551"/>
      <c r="BC97" s="551"/>
      <c r="BD97" s="551"/>
      <c r="BE97" s="551"/>
      <c r="BF97" s="551"/>
      <c r="BG97" s="551"/>
      <c r="BH97" s="551"/>
      <c r="BI97" s="551"/>
      <c r="BJ97" s="551"/>
      <c r="BK97" s="551"/>
      <c r="BL97" s="551"/>
      <c r="BM97" s="551"/>
      <c r="BN97" s="551"/>
      <c r="BO97" s="551"/>
      <c r="BP97" s="551"/>
      <c r="BQ97" s="551"/>
      <c r="BR97" s="551"/>
      <c r="BS97" s="551"/>
      <c r="BT97" s="551"/>
      <c r="BU97" s="551"/>
      <c r="BV97" s="551"/>
      <c r="BW97" s="551"/>
      <c r="BX97" s="551"/>
      <c r="BY97" s="551"/>
      <c r="BZ97" s="551"/>
      <c r="CA97" s="551"/>
      <c r="CB97" s="551"/>
      <c r="CC97" s="551"/>
      <c r="CD97" s="551"/>
      <c r="CE97" s="551"/>
      <c r="CF97" s="551"/>
      <c r="CG97" s="551"/>
      <c r="CH97" s="551"/>
      <c r="CI97" s="551"/>
      <c r="CJ97" s="551"/>
      <c r="CK97" s="551"/>
      <c r="CL97" s="551"/>
      <c r="CM97" s="551"/>
      <c r="CN97" s="551"/>
      <c r="CO97" s="551"/>
      <c r="CP97" s="551"/>
      <c r="CQ97" s="551"/>
      <c r="CR97" s="551"/>
      <c r="CS97" s="551"/>
      <c r="CT97" s="551"/>
      <c r="CU97" s="551"/>
      <c r="CV97" s="551"/>
      <c r="CW97" s="551"/>
      <c r="CX97" s="551"/>
      <c r="CY97" s="551"/>
      <c r="CZ97" s="551"/>
      <c r="DA97" s="551"/>
      <c r="DB97" s="551"/>
      <c r="DC97" s="551"/>
      <c r="DD97" s="551"/>
      <c r="DE97" s="551"/>
      <c r="DF97" s="551"/>
      <c r="DG97" s="551"/>
      <c r="DH97" s="551"/>
      <c r="DI97" s="551"/>
      <c r="DJ97" s="551"/>
      <c r="DK97" s="551"/>
      <c r="DL97" s="551"/>
      <c r="DM97" s="551"/>
      <c r="DN97" s="551"/>
      <c r="DO97" s="551"/>
      <c r="DP97" s="551"/>
      <c r="DQ97" s="551"/>
      <c r="DR97" s="551"/>
      <c r="DS97" s="551"/>
      <c r="DT97" s="551"/>
      <c r="DU97" s="551"/>
      <c r="DV97" s="551"/>
      <c r="DW97" s="551"/>
      <c r="DX97" s="551"/>
      <c r="DY97" s="551"/>
      <c r="DZ97" s="551"/>
      <c r="EA97" s="551"/>
      <c r="EB97" s="551"/>
      <c r="EC97" s="551"/>
    </row>
    <row r="98" spans="1:133" ht="20.100000000000001" customHeight="1" x14ac:dyDescent="0.25">
      <c r="A98" s="562"/>
      <c r="B98" s="563"/>
      <c r="C98" s="563"/>
      <c r="D98" s="563"/>
      <c r="E98" s="563"/>
      <c r="F98" s="563"/>
      <c r="G98" s="563"/>
      <c r="H98" s="563"/>
      <c r="I98" s="563"/>
      <c r="J98" s="564"/>
      <c r="K98" s="551"/>
      <c r="L98" s="551"/>
      <c r="M98" s="551"/>
      <c r="N98" s="551"/>
      <c r="O98" s="551"/>
      <c r="P98" s="551"/>
      <c r="Q98" s="551"/>
      <c r="R98" s="551"/>
      <c r="S98" s="551"/>
      <c r="T98" s="551"/>
      <c r="U98" s="551"/>
      <c r="V98" s="551"/>
      <c r="W98" s="551"/>
      <c r="X98" s="551"/>
      <c r="Y98" s="551"/>
      <c r="Z98" s="551"/>
      <c r="AA98" s="551"/>
      <c r="AB98" s="551"/>
      <c r="AC98" s="551"/>
      <c r="AD98" s="551"/>
      <c r="AE98" s="551"/>
      <c r="AF98" s="551"/>
      <c r="AG98" s="551"/>
      <c r="AH98" s="551"/>
      <c r="AI98" s="551"/>
      <c r="AJ98" s="551"/>
      <c r="AK98" s="551"/>
      <c r="AL98" s="551"/>
      <c r="AM98" s="551"/>
      <c r="AN98" s="551"/>
      <c r="AO98" s="551"/>
      <c r="AP98" s="551"/>
      <c r="AQ98" s="551"/>
      <c r="AR98" s="551"/>
      <c r="AS98" s="551"/>
      <c r="AT98" s="551"/>
      <c r="AU98" s="551"/>
      <c r="AV98" s="551"/>
      <c r="AW98" s="551"/>
      <c r="AX98" s="551"/>
      <c r="AY98" s="551"/>
      <c r="AZ98" s="551"/>
      <c r="BA98" s="551"/>
      <c r="BB98" s="551"/>
      <c r="BC98" s="551"/>
      <c r="BD98" s="551"/>
      <c r="BE98" s="551"/>
      <c r="BF98" s="551"/>
      <c r="BG98" s="551"/>
      <c r="BH98" s="551"/>
      <c r="BI98" s="551"/>
      <c r="BJ98" s="551"/>
      <c r="BK98" s="551"/>
      <c r="BL98" s="551"/>
      <c r="BM98" s="551"/>
      <c r="BN98" s="551"/>
      <c r="BO98" s="551"/>
      <c r="BP98" s="551"/>
      <c r="BQ98" s="551"/>
      <c r="BR98" s="551"/>
      <c r="BS98" s="551"/>
      <c r="BT98" s="551"/>
      <c r="BU98" s="551"/>
      <c r="BV98" s="551"/>
      <c r="BW98" s="551"/>
      <c r="BX98" s="551"/>
      <c r="BY98" s="551"/>
      <c r="BZ98" s="551"/>
      <c r="CA98" s="551"/>
      <c r="CB98" s="551"/>
      <c r="CC98" s="551"/>
      <c r="CD98" s="551"/>
      <c r="CE98" s="551"/>
      <c r="CF98" s="551"/>
      <c r="CG98" s="551"/>
      <c r="CH98" s="551"/>
      <c r="CI98" s="551"/>
      <c r="CJ98" s="551"/>
      <c r="CK98" s="551"/>
      <c r="CL98" s="551"/>
      <c r="CM98" s="551"/>
      <c r="CN98" s="551"/>
      <c r="CO98" s="551"/>
      <c r="CP98" s="551"/>
      <c r="CQ98" s="551"/>
      <c r="CR98" s="551"/>
      <c r="CS98" s="551"/>
      <c r="CT98" s="551"/>
      <c r="CU98" s="551"/>
      <c r="CV98" s="551"/>
      <c r="CW98" s="551"/>
      <c r="CX98" s="551"/>
      <c r="CY98" s="551"/>
      <c r="CZ98" s="551"/>
      <c r="DA98" s="551"/>
      <c r="DB98" s="551"/>
      <c r="DC98" s="551"/>
      <c r="DD98" s="551"/>
      <c r="DE98" s="551"/>
      <c r="DF98" s="551"/>
      <c r="DG98" s="551"/>
      <c r="DH98" s="551"/>
      <c r="DI98" s="551"/>
      <c r="DJ98" s="551"/>
      <c r="DK98" s="551"/>
      <c r="DL98" s="551"/>
      <c r="DM98" s="551"/>
      <c r="DN98" s="551"/>
      <c r="DO98" s="551"/>
      <c r="DP98" s="551"/>
      <c r="DQ98" s="551"/>
      <c r="DR98" s="551"/>
      <c r="DS98" s="551"/>
      <c r="DT98" s="551"/>
      <c r="DU98" s="551"/>
      <c r="DV98" s="551"/>
      <c r="DW98" s="551"/>
      <c r="DX98" s="551"/>
      <c r="DY98" s="551"/>
      <c r="DZ98" s="551"/>
      <c r="EA98" s="551"/>
      <c r="EB98" s="551"/>
      <c r="EC98" s="551"/>
    </row>
    <row r="99" spans="1:133" ht="20.100000000000001" customHeight="1" thickBot="1" x14ac:dyDescent="0.3">
      <c r="A99" s="565"/>
      <c r="B99" s="566"/>
      <c r="C99" s="566"/>
      <c r="D99" s="566"/>
      <c r="E99" s="566"/>
      <c r="F99" s="566"/>
      <c r="G99" s="566"/>
      <c r="H99" s="566"/>
      <c r="I99" s="566"/>
      <c r="J99" s="567"/>
      <c r="K99" s="553"/>
      <c r="L99" s="553"/>
      <c r="M99" s="553"/>
      <c r="N99" s="553"/>
      <c r="O99" s="553"/>
      <c r="P99" s="553"/>
      <c r="Q99" s="553"/>
      <c r="R99" s="553"/>
      <c r="S99" s="553"/>
      <c r="T99" s="553"/>
      <c r="U99" s="553"/>
      <c r="V99" s="553"/>
      <c r="W99" s="553"/>
      <c r="X99" s="553"/>
      <c r="Y99" s="553"/>
      <c r="Z99" s="553"/>
      <c r="AA99" s="553"/>
      <c r="AB99" s="553"/>
      <c r="AC99" s="553"/>
      <c r="AD99" s="553"/>
      <c r="AE99" s="553"/>
      <c r="AF99" s="553"/>
      <c r="AG99" s="553"/>
      <c r="AH99" s="553"/>
      <c r="AI99" s="553"/>
      <c r="AJ99" s="553"/>
      <c r="AK99" s="553"/>
      <c r="AL99" s="553"/>
      <c r="AM99" s="553"/>
      <c r="AN99" s="553"/>
      <c r="AO99" s="553"/>
      <c r="AP99" s="553"/>
      <c r="AQ99" s="553"/>
      <c r="AR99" s="553"/>
      <c r="AS99" s="553"/>
      <c r="AT99" s="553"/>
      <c r="AU99" s="553"/>
      <c r="AV99" s="553"/>
      <c r="AW99" s="553"/>
      <c r="AX99" s="553"/>
      <c r="AY99" s="553"/>
      <c r="AZ99" s="553"/>
      <c r="BA99" s="553"/>
      <c r="BB99" s="553"/>
      <c r="BC99" s="553"/>
      <c r="BD99" s="553"/>
      <c r="BE99" s="553"/>
      <c r="BF99" s="553"/>
      <c r="BG99" s="553"/>
      <c r="BH99" s="553"/>
      <c r="BI99" s="553"/>
      <c r="BJ99" s="553"/>
      <c r="BK99" s="553"/>
      <c r="BL99" s="553"/>
      <c r="BM99" s="553"/>
      <c r="BN99" s="553"/>
      <c r="BO99" s="553"/>
      <c r="BP99" s="553"/>
      <c r="BQ99" s="553"/>
      <c r="BR99" s="553"/>
      <c r="BS99" s="553"/>
      <c r="BT99" s="553"/>
      <c r="BU99" s="553"/>
      <c r="BV99" s="553"/>
      <c r="BW99" s="553"/>
      <c r="BX99" s="553"/>
      <c r="BY99" s="553"/>
      <c r="BZ99" s="553"/>
      <c r="CA99" s="553"/>
      <c r="CB99" s="553"/>
      <c r="CC99" s="553"/>
      <c r="CD99" s="553"/>
      <c r="CE99" s="553"/>
      <c r="CF99" s="553"/>
      <c r="CG99" s="553"/>
      <c r="CH99" s="553"/>
      <c r="CI99" s="553"/>
      <c r="CJ99" s="553"/>
      <c r="CK99" s="553"/>
      <c r="CL99" s="553"/>
      <c r="CM99" s="553"/>
      <c r="CN99" s="553"/>
      <c r="CO99" s="553"/>
      <c r="CP99" s="553"/>
      <c r="CQ99" s="553"/>
      <c r="CR99" s="553"/>
      <c r="CS99" s="553"/>
      <c r="CT99" s="553"/>
      <c r="CU99" s="553"/>
      <c r="CV99" s="553"/>
      <c r="CW99" s="553"/>
      <c r="CX99" s="553"/>
      <c r="CY99" s="553"/>
      <c r="CZ99" s="553"/>
      <c r="DA99" s="553"/>
      <c r="DB99" s="553"/>
      <c r="DC99" s="553"/>
      <c r="DD99" s="553"/>
      <c r="DE99" s="553"/>
      <c r="DF99" s="553"/>
      <c r="DG99" s="553"/>
      <c r="DH99" s="553"/>
      <c r="DI99" s="553"/>
      <c r="DJ99" s="553"/>
      <c r="DK99" s="553"/>
      <c r="DL99" s="553"/>
      <c r="DM99" s="553"/>
      <c r="DN99" s="553"/>
      <c r="DO99" s="553"/>
      <c r="DP99" s="553"/>
      <c r="DQ99" s="553"/>
      <c r="DR99" s="553"/>
      <c r="DS99" s="553"/>
      <c r="DT99" s="553"/>
      <c r="DU99" s="553"/>
      <c r="DV99" s="553"/>
      <c r="DW99" s="553"/>
      <c r="DX99" s="553"/>
      <c r="DY99" s="553"/>
      <c r="DZ99" s="553"/>
      <c r="EA99" s="553"/>
      <c r="EB99" s="553"/>
      <c r="EC99" s="553"/>
    </row>
    <row r="100" spans="1:133" ht="20.100000000000001" customHeight="1" x14ac:dyDescent="0.25">
      <c r="A100" s="562" t="s">
        <v>506</v>
      </c>
      <c r="B100" s="563"/>
      <c r="C100" s="563"/>
      <c r="D100" s="563"/>
      <c r="E100" s="563"/>
      <c r="F100" s="563"/>
      <c r="G100" s="563"/>
      <c r="H100" s="563"/>
      <c r="I100" s="563"/>
      <c r="J100" s="564"/>
      <c r="K100" s="552"/>
      <c r="L100" s="552"/>
      <c r="M100" s="552"/>
      <c r="N100" s="552"/>
      <c r="O100" s="552"/>
      <c r="P100" s="552"/>
      <c r="Q100" s="552"/>
      <c r="R100" s="552"/>
      <c r="S100" s="552"/>
      <c r="T100" s="552"/>
      <c r="U100" s="552"/>
      <c r="V100" s="552"/>
      <c r="W100" s="552"/>
      <c r="X100" s="552"/>
      <c r="Y100" s="552"/>
      <c r="Z100" s="552"/>
      <c r="AA100" s="552"/>
      <c r="AB100" s="552"/>
      <c r="AC100" s="552"/>
      <c r="AD100" s="552"/>
      <c r="AE100" s="552"/>
      <c r="AF100" s="552"/>
      <c r="AG100" s="552"/>
      <c r="AH100" s="552"/>
      <c r="AI100" s="552"/>
      <c r="AJ100" s="552"/>
      <c r="AK100" s="552"/>
      <c r="AL100" s="552"/>
      <c r="AM100" s="552"/>
      <c r="AN100" s="552"/>
      <c r="AO100" s="552"/>
      <c r="AP100" s="552"/>
      <c r="AQ100" s="552"/>
      <c r="AR100" s="552"/>
      <c r="AS100" s="552"/>
      <c r="AT100" s="552"/>
      <c r="AU100" s="552"/>
      <c r="AV100" s="552"/>
      <c r="AW100" s="552"/>
      <c r="AX100" s="552"/>
      <c r="AY100" s="552"/>
      <c r="AZ100" s="552"/>
      <c r="BA100" s="552"/>
      <c r="BB100" s="552"/>
      <c r="BC100" s="552"/>
      <c r="BD100" s="552"/>
      <c r="BE100" s="552"/>
      <c r="BF100" s="552"/>
      <c r="BG100" s="552"/>
      <c r="BH100" s="552"/>
      <c r="BI100" s="552"/>
      <c r="BJ100" s="552"/>
      <c r="BK100" s="552"/>
      <c r="BL100" s="552"/>
      <c r="BM100" s="552"/>
      <c r="BN100" s="552"/>
      <c r="BO100" s="552"/>
      <c r="BP100" s="552"/>
      <c r="BQ100" s="552"/>
      <c r="BR100" s="552"/>
      <c r="BS100" s="552"/>
      <c r="BT100" s="552"/>
      <c r="BU100" s="552"/>
      <c r="BV100" s="552"/>
      <c r="BW100" s="552"/>
      <c r="BX100" s="552"/>
      <c r="BY100" s="552"/>
      <c r="BZ100" s="552"/>
      <c r="CA100" s="552"/>
      <c r="CB100" s="552"/>
      <c r="CC100" s="552"/>
      <c r="CD100" s="552"/>
      <c r="CE100" s="552"/>
      <c r="CF100" s="552"/>
      <c r="CG100" s="552"/>
      <c r="CH100" s="552"/>
      <c r="CI100" s="552"/>
      <c r="CJ100" s="552"/>
      <c r="CK100" s="552"/>
      <c r="CL100" s="552"/>
      <c r="CM100" s="552"/>
      <c r="CN100" s="552"/>
      <c r="CO100" s="552"/>
      <c r="CP100" s="552"/>
      <c r="CQ100" s="552"/>
      <c r="CR100" s="552"/>
      <c r="CS100" s="552"/>
      <c r="CT100" s="552"/>
      <c r="CU100" s="552"/>
      <c r="CV100" s="552"/>
      <c r="CW100" s="552"/>
      <c r="CX100" s="552"/>
      <c r="CY100" s="552"/>
      <c r="CZ100" s="552"/>
      <c r="DA100" s="552"/>
      <c r="DB100" s="552"/>
      <c r="DC100" s="552"/>
      <c r="DD100" s="552"/>
      <c r="DE100" s="552"/>
      <c r="DF100" s="552"/>
      <c r="DG100" s="552"/>
      <c r="DH100" s="552"/>
      <c r="DI100" s="552"/>
      <c r="DJ100" s="552"/>
      <c r="DK100" s="552"/>
      <c r="DL100" s="552"/>
      <c r="DM100" s="552"/>
      <c r="DN100" s="552"/>
      <c r="DO100" s="552"/>
      <c r="DP100" s="552"/>
      <c r="DQ100" s="552"/>
      <c r="DR100" s="552"/>
      <c r="DS100" s="552"/>
      <c r="DT100" s="552"/>
      <c r="DU100" s="552"/>
      <c r="DV100" s="552"/>
      <c r="DW100" s="552"/>
      <c r="DX100" s="552"/>
      <c r="DY100" s="552"/>
      <c r="DZ100" s="552"/>
      <c r="EA100" s="552"/>
      <c r="EB100" s="552"/>
      <c r="EC100" s="552"/>
    </row>
    <row r="101" spans="1:133" ht="20.100000000000001" customHeight="1" x14ac:dyDescent="0.25">
      <c r="A101" s="562"/>
      <c r="B101" s="563"/>
      <c r="C101" s="563"/>
      <c r="D101" s="563"/>
      <c r="E101" s="563"/>
      <c r="F101" s="563"/>
      <c r="G101" s="563"/>
      <c r="H101" s="563"/>
      <c r="I101" s="563"/>
      <c r="J101" s="564"/>
      <c r="K101" s="551"/>
      <c r="L101" s="551"/>
      <c r="M101" s="551"/>
      <c r="N101" s="551"/>
      <c r="O101" s="551"/>
      <c r="P101" s="551"/>
      <c r="Q101" s="551"/>
      <c r="R101" s="551"/>
      <c r="S101" s="551"/>
      <c r="T101" s="551"/>
      <c r="U101" s="551"/>
      <c r="V101" s="551"/>
      <c r="W101" s="551"/>
      <c r="X101" s="551"/>
      <c r="Y101" s="551"/>
      <c r="Z101" s="551"/>
      <c r="AA101" s="551"/>
      <c r="AB101" s="551"/>
      <c r="AC101" s="551"/>
      <c r="AD101" s="551"/>
      <c r="AE101" s="551"/>
      <c r="AF101" s="551"/>
      <c r="AG101" s="551"/>
      <c r="AH101" s="551"/>
      <c r="AI101" s="551"/>
      <c r="AJ101" s="551"/>
      <c r="AK101" s="551"/>
      <c r="AL101" s="551"/>
      <c r="AM101" s="551"/>
      <c r="AN101" s="551"/>
      <c r="AO101" s="551"/>
      <c r="AP101" s="551"/>
      <c r="AQ101" s="551"/>
      <c r="AR101" s="551"/>
      <c r="AS101" s="551"/>
      <c r="AT101" s="551"/>
      <c r="AU101" s="551"/>
      <c r="AV101" s="551"/>
      <c r="AW101" s="551"/>
      <c r="AX101" s="551"/>
      <c r="AY101" s="551"/>
      <c r="AZ101" s="551"/>
      <c r="BA101" s="551"/>
      <c r="BB101" s="551"/>
      <c r="BC101" s="551"/>
      <c r="BD101" s="551"/>
      <c r="BE101" s="551"/>
      <c r="BF101" s="551"/>
      <c r="BG101" s="551"/>
      <c r="BH101" s="551"/>
      <c r="BI101" s="551"/>
      <c r="BJ101" s="551"/>
      <c r="BK101" s="551"/>
      <c r="BL101" s="551"/>
      <c r="BM101" s="551"/>
      <c r="BN101" s="551"/>
      <c r="BO101" s="551"/>
      <c r="BP101" s="551"/>
      <c r="BQ101" s="551"/>
      <c r="BR101" s="551"/>
      <c r="BS101" s="551"/>
      <c r="BT101" s="551"/>
      <c r="BU101" s="551"/>
      <c r="BV101" s="551"/>
      <c r="BW101" s="551"/>
      <c r="BX101" s="551"/>
      <c r="BY101" s="551"/>
      <c r="BZ101" s="551"/>
      <c r="CA101" s="551"/>
      <c r="CB101" s="551"/>
      <c r="CC101" s="551"/>
      <c r="CD101" s="551"/>
      <c r="CE101" s="551"/>
      <c r="CF101" s="551"/>
      <c r="CG101" s="551"/>
      <c r="CH101" s="551"/>
      <c r="CI101" s="551"/>
      <c r="CJ101" s="551"/>
      <c r="CK101" s="551"/>
      <c r="CL101" s="551"/>
      <c r="CM101" s="551"/>
      <c r="CN101" s="551"/>
      <c r="CO101" s="551"/>
      <c r="CP101" s="551"/>
      <c r="CQ101" s="551"/>
      <c r="CR101" s="551"/>
      <c r="CS101" s="551"/>
      <c r="CT101" s="551"/>
      <c r="CU101" s="551"/>
      <c r="CV101" s="551"/>
      <c r="CW101" s="551"/>
      <c r="CX101" s="551"/>
      <c r="CY101" s="551"/>
      <c r="CZ101" s="551"/>
      <c r="DA101" s="551"/>
      <c r="DB101" s="551"/>
      <c r="DC101" s="551"/>
      <c r="DD101" s="551"/>
      <c r="DE101" s="551"/>
      <c r="DF101" s="551"/>
      <c r="DG101" s="551"/>
      <c r="DH101" s="551"/>
      <c r="DI101" s="551"/>
      <c r="DJ101" s="551"/>
      <c r="DK101" s="551"/>
      <c r="DL101" s="551"/>
      <c r="DM101" s="551"/>
      <c r="DN101" s="551"/>
      <c r="DO101" s="551"/>
      <c r="DP101" s="551"/>
      <c r="DQ101" s="551"/>
      <c r="DR101" s="551"/>
      <c r="DS101" s="551"/>
      <c r="DT101" s="551"/>
      <c r="DU101" s="551"/>
      <c r="DV101" s="551"/>
      <c r="DW101" s="551"/>
      <c r="DX101" s="551"/>
      <c r="DY101" s="551"/>
      <c r="DZ101" s="551"/>
      <c r="EA101" s="551"/>
      <c r="EB101" s="551"/>
      <c r="EC101" s="551"/>
    </row>
    <row r="102" spans="1:133" ht="20.100000000000001" customHeight="1" x14ac:dyDescent="0.25">
      <c r="A102" s="562"/>
      <c r="B102" s="563"/>
      <c r="C102" s="563"/>
      <c r="D102" s="563"/>
      <c r="E102" s="563"/>
      <c r="F102" s="563"/>
      <c r="G102" s="563"/>
      <c r="H102" s="563"/>
      <c r="I102" s="563"/>
      <c r="J102" s="564"/>
      <c r="K102" s="551"/>
      <c r="L102" s="551"/>
      <c r="M102" s="551"/>
      <c r="N102" s="551"/>
      <c r="O102" s="551"/>
      <c r="P102" s="551"/>
      <c r="Q102" s="551"/>
      <c r="R102" s="551"/>
      <c r="S102" s="551"/>
      <c r="T102" s="551"/>
      <c r="U102" s="551"/>
      <c r="V102" s="551"/>
      <c r="W102" s="551"/>
      <c r="X102" s="551"/>
      <c r="Y102" s="551"/>
      <c r="Z102" s="551"/>
      <c r="AA102" s="551"/>
      <c r="AB102" s="551"/>
      <c r="AC102" s="551"/>
      <c r="AD102" s="551"/>
      <c r="AE102" s="551"/>
      <c r="AF102" s="551"/>
      <c r="AG102" s="551"/>
      <c r="AH102" s="551"/>
      <c r="AI102" s="551"/>
      <c r="AJ102" s="551"/>
      <c r="AK102" s="551"/>
      <c r="AL102" s="551"/>
      <c r="AM102" s="551"/>
      <c r="AN102" s="551"/>
      <c r="AO102" s="551"/>
      <c r="AP102" s="551"/>
      <c r="AQ102" s="551"/>
      <c r="AR102" s="551"/>
      <c r="AS102" s="551"/>
      <c r="AT102" s="551"/>
      <c r="AU102" s="551"/>
      <c r="AV102" s="551"/>
      <c r="AW102" s="551"/>
      <c r="AX102" s="551"/>
      <c r="AY102" s="551"/>
      <c r="AZ102" s="551"/>
      <c r="BA102" s="551"/>
      <c r="BB102" s="551"/>
      <c r="BC102" s="551"/>
      <c r="BD102" s="551"/>
      <c r="BE102" s="551"/>
      <c r="BF102" s="551"/>
      <c r="BG102" s="551"/>
      <c r="BH102" s="551"/>
      <c r="BI102" s="551"/>
      <c r="BJ102" s="551"/>
      <c r="BK102" s="551"/>
      <c r="BL102" s="551"/>
      <c r="BM102" s="551"/>
      <c r="BN102" s="551"/>
      <c r="BO102" s="551"/>
      <c r="BP102" s="551"/>
      <c r="BQ102" s="551"/>
      <c r="BR102" s="551"/>
      <c r="BS102" s="551"/>
      <c r="BT102" s="551"/>
      <c r="BU102" s="551"/>
      <c r="BV102" s="551"/>
      <c r="BW102" s="551"/>
      <c r="BX102" s="551"/>
      <c r="BY102" s="551"/>
      <c r="BZ102" s="551"/>
      <c r="CA102" s="551"/>
      <c r="CB102" s="551"/>
      <c r="CC102" s="551"/>
      <c r="CD102" s="551"/>
      <c r="CE102" s="551"/>
      <c r="CF102" s="551"/>
      <c r="CG102" s="551"/>
      <c r="CH102" s="551"/>
      <c r="CI102" s="551"/>
      <c r="CJ102" s="551"/>
      <c r="CK102" s="551"/>
      <c r="CL102" s="551"/>
      <c r="CM102" s="551"/>
      <c r="CN102" s="551"/>
      <c r="CO102" s="551"/>
      <c r="CP102" s="551"/>
      <c r="CQ102" s="551"/>
      <c r="CR102" s="551"/>
      <c r="CS102" s="551"/>
      <c r="CT102" s="551"/>
      <c r="CU102" s="551"/>
      <c r="CV102" s="551"/>
      <c r="CW102" s="551"/>
      <c r="CX102" s="551"/>
      <c r="CY102" s="551"/>
      <c r="CZ102" s="551"/>
      <c r="DA102" s="551"/>
      <c r="DB102" s="551"/>
      <c r="DC102" s="551"/>
      <c r="DD102" s="551"/>
      <c r="DE102" s="551"/>
      <c r="DF102" s="551"/>
      <c r="DG102" s="551"/>
      <c r="DH102" s="551"/>
      <c r="DI102" s="551"/>
      <c r="DJ102" s="551"/>
      <c r="DK102" s="551"/>
      <c r="DL102" s="551"/>
      <c r="DM102" s="551"/>
      <c r="DN102" s="551"/>
      <c r="DO102" s="551"/>
      <c r="DP102" s="551"/>
      <c r="DQ102" s="551"/>
      <c r="DR102" s="551"/>
      <c r="DS102" s="551"/>
      <c r="DT102" s="551"/>
      <c r="DU102" s="551"/>
      <c r="DV102" s="551"/>
      <c r="DW102" s="551"/>
      <c r="DX102" s="551"/>
      <c r="DY102" s="551"/>
      <c r="DZ102" s="551"/>
      <c r="EA102" s="551"/>
      <c r="EB102" s="551"/>
      <c r="EC102" s="551"/>
    </row>
    <row r="103" spans="1:133" ht="20.100000000000001" customHeight="1" thickBot="1" x14ac:dyDescent="0.3">
      <c r="A103" s="565"/>
      <c r="B103" s="566"/>
      <c r="C103" s="566"/>
      <c r="D103" s="566"/>
      <c r="E103" s="566"/>
      <c r="F103" s="566"/>
      <c r="G103" s="566"/>
      <c r="H103" s="566"/>
      <c r="I103" s="566"/>
      <c r="J103" s="567"/>
      <c r="K103" s="553"/>
      <c r="L103" s="553"/>
      <c r="M103" s="553"/>
      <c r="N103" s="553"/>
      <c r="O103" s="553"/>
      <c r="P103" s="553"/>
      <c r="Q103" s="553"/>
      <c r="R103" s="553"/>
      <c r="S103" s="553"/>
      <c r="T103" s="553"/>
      <c r="U103" s="553"/>
      <c r="V103" s="553"/>
      <c r="W103" s="553"/>
      <c r="X103" s="553"/>
      <c r="Y103" s="553"/>
      <c r="Z103" s="553"/>
      <c r="AA103" s="553"/>
      <c r="AB103" s="553"/>
      <c r="AC103" s="553"/>
      <c r="AD103" s="553"/>
      <c r="AE103" s="553"/>
      <c r="AF103" s="553"/>
      <c r="AG103" s="553"/>
      <c r="AH103" s="553"/>
      <c r="AI103" s="553"/>
      <c r="AJ103" s="553"/>
      <c r="AK103" s="553"/>
      <c r="AL103" s="553"/>
      <c r="AM103" s="553"/>
      <c r="AN103" s="553"/>
      <c r="AO103" s="553"/>
      <c r="AP103" s="553"/>
      <c r="AQ103" s="553"/>
      <c r="AR103" s="553"/>
      <c r="AS103" s="553"/>
      <c r="AT103" s="553"/>
      <c r="AU103" s="553"/>
      <c r="AV103" s="553"/>
      <c r="AW103" s="553"/>
      <c r="AX103" s="553"/>
      <c r="AY103" s="553"/>
      <c r="AZ103" s="553"/>
      <c r="BA103" s="553"/>
      <c r="BB103" s="553"/>
      <c r="BC103" s="553"/>
      <c r="BD103" s="553"/>
      <c r="BE103" s="553"/>
      <c r="BF103" s="553"/>
      <c r="BG103" s="553"/>
      <c r="BH103" s="553"/>
      <c r="BI103" s="553"/>
      <c r="BJ103" s="553"/>
      <c r="BK103" s="553"/>
      <c r="BL103" s="553"/>
      <c r="BM103" s="553"/>
      <c r="BN103" s="553"/>
      <c r="BO103" s="553"/>
      <c r="BP103" s="553"/>
      <c r="BQ103" s="553"/>
      <c r="BR103" s="553"/>
      <c r="BS103" s="553"/>
      <c r="BT103" s="553"/>
      <c r="BU103" s="553"/>
      <c r="BV103" s="553"/>
      <c r="BW103" s="553"/>
      <c r="BX103" s="553"/>
      <c r="BY103" s="553"/>
      <c r="BZ103" s="553"/>
      <c r="CA103" s="553"/>
      <c r="CB103" s="553"/>
      <c r="CC103" s="553"/>
      <c r="CD103" s="553"/>
      <c r="CE103" s="553"/>
      <c r="CF103" s="553"/>
      <c r="CG103" s="553"/>
      <c r="CH103" s="553"/>
      <c r="CI103" s="553"/>
      <c r="CJ103" s="553"/>
      <c r="CK103" s="553"/>
      <c r="CL103" s="553"/>
      <c r="CM103" s="553"/>
      <c r="CN103" s="553"/>
      <c r="CO103" s="553"/>
      <c r="CP103" s="553"/>
      <c r="CQ103" s="553"/>
      <c r="CR103" s="553"/>
      <c r="CS103" s="553"/>
      <c r="CT103" s="553"/>
      <c r="CU103" s="553"/>
      <c r="CV103" s="553"/>
      <c r="CW103" s="553"/>
      <c r="CX103" s="553"/>
      <c r="CY103" s="553"/>
      <c r="CZ103" s="553"/>
      <c r="DA103" s="553"/>
      <c r="DB103" s="553"/>
      <c r="DC103" s="553"/>
      <c r="DD103" s="553"/>
      <c r="DE103" s="553"/>
      <c r="DF103" s="553"/>
      <c r="DG103" s="553"/>
      <c r="DH103" s="553"/>
      <c r="DI103" s="553"/>
      <c r="DJ103" s="553"/>
      <c r="DK103" s="553"/>
      <c r="DL103" s="553"/>
      <c r="DM103" s="553"/>
      <c r="DN103" s="553"/>
      <c r="DO103" s="553"/>
      <c r="DP103" s="553"/>
      <c r="DQ103" s="553"/>
      <c r="DR103" s="553"/>
      <c r="DS103" s="553"/>
      <c r="DT103" s="553"/>
      <c r="DU103" s="553"/>
      <c r="DV103" s="553"/>
      <c r="DW103" s="553"/>
      <c r="DX103" s="553"/>
      <c r="DY103" s="553"/>
      <c r="DZ103" s="553"/>
      <c r="EA103" s="553"/>
      <c r="EB103" s="553"/>
      <c r="EC103" s="553"/>
    </row>
    <row r="104" spans="1:133" ht="20.100000000000001" customHeight="1" x14ac:dyDescent="0.25">
      <c r="A104" s="562" t="s">
        <v>507</v>
      </c>
      <c r="B104" s="563"/>
      <c r="C104" s="563"/>
      <c r="D104" s="563"/>
      <c r="E104" s="563"/>
      <c r="F104" s="563"/>
      <c r="G104" s="563"/>
      <c r="H104" s="563"/>
      <c r="I104" s="563"/>
      <c r="J104" s="564"/>
      <c r="K104" s="552"/>
      <c r="L104" s="552"/>
      <c r="M104" s="552"/>
      <c r="N104" s="552"/>
      <c r="O104" s="552"/>
      <c r="P104" s="552"/>
      <c r="Q104" s="552"/>
      <c r="R104" s="552"/>
      <c r="S104" s="552"/>
      <c r="T104" s="552"/>
      <c r="U104" s="552"/>
      <c r="V104" s="552"/>
      <c r="W104" s="552"/>
      <c r="X104" s="552"/>
      <c r="Y104" s="552"/>
      <c r="Z104" s="552"/>
      <c r="AA104" s="552"/>
      <c r="AB104" s="552"/>
      <c r="AC104" s="552"/>
      <c r="AD104" s="552"/>
      <c r="AE104" s="552"/>
      <c r="AF104" s="552"/>
      <c r="AG104" s="552"/>
      <c r="AH104" s="552"/>
      <c r="AI104" s="552"/>
      <c r="AJ104" s="552"/>
      <c r="AK104" s="552"/>
      <c r="AL104" s="552"/>
      <c r="AM104" s="552"/>
      <c r="AN104" s="552"/>
      <c r="AO104" s="552"/>
      <c r="AP104" s="552"/>
      <c r="AQ104" s="552"/>
      <c r="AR104" s="552"/>
      <c r="AS104" s="552"/>
      <c r="AT104" s="552"/>
      <c r="AU104" s="552"/>
      <c r="AV104" s="552"/>
      <c r="AW104" s="552"/>
      <c r="AX104" s="552"/>
      <c r="AY104" s="552"/>
      <c r="AZ104" s="552"/>
      <c r="BA104" s="552"/>
      <c r="BB104" s="552"/>
      <c r="BC104" s="552"/>
      <c r="BD104" s="552"/>
      <c r="BE104" s="552"/>
      <c r="BF104" s="552"/>
      <c r="BG104" s="552"/>
      <c r="BH104" s="552"/>
      <c r="BI104" s="552"/>
      <c r="BJ104" s="552"/>
      <c r="BK104" s="552"/>
      <c r="BL104" s="552"/>
      <c r="BM104" s="552"/>
      <c r="BN104" s="552"/>
      <c r="BO104" s="552"/>
      <c r="BP104" s="552"/>
      <c r="BQ104" s="552"/>
      <c r="BR104" s="552"/>
      <c r="BS104" s="552"/>
      <c r="BT104" s="552"/>
      <c r="BU104" s="552"/>
      <c r="BV104" s="552"/>
      <c r="BW104" s="552"/>
      <c r="BX104" s="552"/>
      <c r="BY104" s="552"/>
      <c r="BZ104" s="552"/>
      <c r="CA104" s="552"/>
      <c r="CB104" s="552"/>
      <c r="CC104" s="552"/>
      <c r="CD104" s="552"/>
      <c r="CE104" s="552"/>
      <c r="CF104" s="552"/>
      <c r="CG104" s="552"/>
      <c r="CH104" s="552"/>
      <c r="CI104" s="552"/>
      <c r="CJ104" s="552"/>
      <c r="CK104" s="552"/>
      <c r="CL104" s="552"/>
      <c r="CM104" s="552"/>
      <c r="CN104" s="552"/>
      <c r="CO104" s="552"/>
      <c r="CP104" s="552"/>
      <c r="CQ104" s="552"/>
      <c r="CR104" s="552"/>
      <c r="CS104" s="552"/>
      <c r="CT104" s="552"/>
      <c r="CU104" s="552"/>
      <c r="CV104" s="552"/>
      <c r="CW104" s="552"/>
      <c r="CX104" s="552"/>
      <c r="CY104" s="552"/>
      <c r="CZ104" s="552"/>
      <c r="DA104" s="552"/>
      <c r="DB104" s="552"/>
      <c r="DC104" s="552"/>
      <c r="DD104" s="552"/>
      <c r="DE104" s="552"/>
      <c r="DF104" s="552"/>
      <c r="DG104" s="552"/>
      <c r="DH104" s="552"/>
      <c r="DI104" s="552"/>
      <c r="DJ104" s="552"/>
      <c r="DK104" s="552"/>
      <c r="DL104" s="552"/>
      <c r="DM104" s="552"/>
      <c r="DN104" s="552"/>
      <c r="DO104" s="552"/>
      <c r="DP104" s="552"/>
      <c r="DQ104" s="552"/>
      <c r="DR104" s="552"/>
      <c r="DS104" s="552"/>
      <c r="DT104" s="552"/>
      <c r="DU104" s="552"/>
      <c r="DV104" s="552"/>
      <c r="DW104" s="552"/>
      <c r="DX104" s="552"/>
      <c r="DY104" s="552"/>
      <c r="DZ104" s="552"/>
      <c r="EA104" s="552"/>
      <c r="EB104" s="552"/>
      <c r="EC104" s="552"/>
    </row>
    <row r="105" spans="1:133" ht="20.100000000000001" customHeight="1" x14ac:dyDescent="0.25">
      <c r="A105" s="562"/>
      <c r="B105" s="563"/>
      <c r="C105" s="563"/>
      <c r="D105" s="563"/>
      <c r="E105" s="563"/>
      <c r="F105" s="563"/>
      <c r="G105" s="563"/>
      <c r="H105" s="563"/>
      <c r="I105" s="563"/>
      <c r="J105" s="564"/>
      <c r="K105" s="551"/>
      <c r="L105" s="551"/>
      <c r="M105" s="551"/>
      <c r="N105" s="551"/>
      <c r="O105" s="551"/>
      <c r="P105" s="551"/>
      <c r="Q105" s="551"/>
      <c r="R105" s="551"/>
      <c r="S105" s="551"/>
      <c r="T105" s="551"/>
      <c r="U105" s="551"/>
      <c r="V105" s="551"/>
      <c r="W105" s="551"/>
      <c r="X105" s="551"/>
      <c r="Y105" s="551"/>
      <c r="Z105" s="551"/>
      <c r="AA105" s="551"/>
      <c r="AB105" s="551"/>
      <c r="AC105" s="551"/>
      <c r="AD105" s="551"/>
      <c r="AE105" s="551"/>
      <c r="AF105" s="551"/>
      <c r="AG105" s="551"/>
      <c r="AH105" s="551"/>
      <c r="AI105" s="551"/>
      <c r="AJ105" s="551"/>
      <c r="AK105" s="551"/>
      <c r="AL105" s="551"/>
      <c r="AM105" s="551"/>
      <c r="AN105" s="551"/>
      <c r="AO105" s="551"/>
      <c r="AP105" s="551"/>
      <c r="AQ105" s="551"/>
      <c r="AR105" s="551"/>
      <c r="AS105" s="551"/>
      <c r="AT105" s="551"/>
      <c r="AU105" s="551"/>
      <c r="AV105" s="551"/>
      <c r="AW105" s="551"/>
      <c r="AX105" s="551"/>
      <c r="AY105" s="551"/>
      <c r="AZ105" s="551"/>
      <c r="BA105" s="551"/>
      <c r="BB105" s="551"/>
      <c r="BC105" s="551"/>
      <c r="BD105" s="551"/>
      <c r="BE105" s="551"/>
      <c r="BF105" s="551"/>
      <c r="BG105" s="551"/>
      <c r="BH105" s="551"/>
      <c r="BI105" s="551"/>
      <c r="BJ105" s="551"/>
      <c r="BK105" s="551"/>
      <c r="BL105" s="551"/>
      <c r="BM105" s="551"/>
      <c r="BN105" s="551"/>
      <c r="BO105" s="551"/>
      <c r="BP105" s="551"/>
      <c r="BQ105" s="551"/>
      <c r="BR105" s="551"/>
      <c r="BS105" s="551"/>
      <c r="BT105" s="551"/>
      <c r="BU105" s="551"/>
      <c r="BV105" s="551"/>
      <c r="BW105" s="551"/>
      <c r="BX105" s="551"/>
      <c r="BY105" s="551"/>
      <c r="BZ105" s="551"/>
      <c r="CA105" s="551"/>
      <c r="CB105" s="551"/>
      <c r="CC105" s="551"/>
      <c r="CD105" s="551"/>
      <c r="CE105" s="551"/>
      <c r="CF105" s="551"/>
      <c r="CG105" s="551"/>
      <c r="CH105" s="551"/>
      <c r="CI105" s="551"/>
      <c r="CJ105" s="551"/>
      <c r="CK105" s="551"/>
      <c r="CL105" s="551"/>
      <c r="CM105" s="551"/>
      <c r="CN105" s="551"/>
      <c r="CO105" s="551"/>
      <c r="CP105" s="551"/>
      <c r="CQ105" s="551"/>
      <c r="CR105" s="551"/>
      <c r="CS105" s="551"/>
      <c r="CT105" s="551"/>
      <c r="CU105" s="551"/>
      <c r="CV105" s="551"/>
      <c r="CW105" s="551"/>
      <c r="CX105" s="551"/>
      <c r="CY105" s="551"/>
      <c r="CZ105" s="551"/>
      <c r="DA105" s="551"/>
      <c r="DB105" s="551"/>
      <c r="DC105" s="551"/>
      <c r="DD105" s="551"/>
      <c r="DE105" s="551"/>
      <c r="DF105" s="551"/>
      <c r="DG105" s="551"/>
      <c r="DH105" s="551"/>
      <c r="DI105" s="551"/>
      <c r="DJ105" s="551"/>
      <c r="DK105" s="551"/>
      <c r="DL105" s="551"/>
      <c r="DM105" s="551"/>
      <c r="DN105" s="551"/>
      <c r="DO105" s="551"/>
      <c r="DP105" s="551"/>
      <c r="DQ105" s="551"/>
      <c r="DR105" s="551"/>
      <c r="DS105" s="551"/>
      <c r="DT105" s="551"/>
      <c r="DU105" s="551"/>
      <c r="DV105" s="551"/>
      <c r="DW105" s="551"/>
      <c r="DX105" s="551"/>
      <c r="DY105" s="551"/>
      <c r="DZ105" s="551"/>
      <c r="EA105" s="551"/>
      <c r="EB105" s="551"/>
      <c r="EC105" s="551"/>
    </row>
    <row r="106" spans="1:133" ht="20.100000000000001" customHeight="1" x14ac:dyDescent="0.25">
      <c r="A106" s="562"/>
      <c r="B106" s="563"/>
      <c r="C106" s="563"/>
      <c r="D106" s="563"/>
      <c r="E106" s="563"/>
      <c r="F106" s="563"/>
      <c r="G106" s="563"/>
      <c r="H106" s="563"/>
      <c r="I106" s="563"/>
      <c r="J106" s="564"/>
      <c r="K106" s="551"/>
      <c r="L106" s="551"/>
      <c r="M106" s="551"/>
      <c r="N106" s="551"/>
      <c r="O106" s="551"/>
      <c r="P106" s="551"/>
      <c r="Q106" s="551"/>
      <c r="R106" s="551"/>
      <c r="S106" s="551"/>
      <c r="T106" s="551"/>
      <c r="U106" s="551"/>
      <c r="V106" s="551"/>
      <c r="W106" s="551"/>
      <c r="X106" s="551"/>
      <c r="Y106" s="551"/>
      <c r="Z106" s="551"/>
      <c r="AA106" s="551"/>
      <c r="AB106" s="551"/>
      <c r="AC106" s="551"/>
      <c r="AD106" s="551"/>
      <c r="AE106" s="551"/>
      <c r="AF106" s="551"/>
      <c r="AG106" s="551"/>
      <c r="AH106" s="551"/>
      <c r="AI106" s="551"/>
      <c r="AJ106" s="551"/>
      <c r="AK106" s="551"/>
      <c r="AL106" s="551"/>
      <c r="AM106" s="551"/>
      <c r="AN106" s="551"/>
      <c r="AO106" s="551"/>
      <c r="AP106" s="551"/>
      <c r="AQ106" s="551"/>
      <c r="AR106" s="551"/>
      <c r="AS106" s="551"/>
      <c r="AT106" s="551"/>
      <c r="AU106" s="551"/>
      <c r="AV106" s="551"/>
      <c r="AW106" s="551"/>
      <c r="AX106" s="551"/>
      <c r="AY106" s="551"/>
      <c r="AZ106" s="551"/>
      <c r="BA106" s="551"/>
      <c r="BB106" s="551"/>
      <c r="BC106" s="551"/>
      <c r="BD106" s="551"/>
      <c r="BE106" s="551"/>
      <c r="BF106" s="551"/>
      <c r="BG106" s="551"/>
      <c r="BH106" s="551"/>
      <c r="BI106" s="551"/>
      <c r="BJ106" s="551"/>
      <c r="BK106" s="551"/>
      <c r="BL106" s="551"/>
      <c r="BM106" s="551"/>
      <c r="BN106" s="551"/>
      <c r="BO106" s="551"/>
      <c r="BP106" s="551"/>
      <c r="BQ106" s="551"/>
      <c r="BR106" s="551"/>
      <c r="BS106" s="551"/>
      <c r="BT106" s="551"/>
      <c r="BU106" s="551"/>
      <c r="BV106" s="551"/>
      <c r="BW106" s="551"/>
      <c r="BX106" s="551"/>
      <c r="BY106" s="551"/>
      <c r="BZ106" s="551"/>
      <c r="CA106" s="551"/>
      <c r="CB106" s="551"/>
      <c r="CC106" s="551"/>
      <c r="CD106" s="551"/>
      <c r="CE106" s="551"/>
      <c r="CF106" s="551"/>
      <c r="CG106" s="551"/>
      <c r="CH106" s="551"/>
      <c r="CI106" s="551"/>
      <c r="CJ106" s="551"/>
      <c r="CK106" s="551"/>
      <c r="CL106" s="551"/>
      <c r="CM106" s="551"/>
      <c r="CN106" s="551"/>
      <c r="CO106" s="551"/>
      <c r="CP106" s="551"/>
      <c r="CQ106" s="551"/>
      <c r="CR106" s="551"/>
      <c r="CS106" s="551"/>
      <c r="CT106" s="551"/>
      <c r="CU106" s="551"/>
      <c r="CV106" s="551"/>
      <c r="CW106" s="551"/>
      <c r="CX106" s="551"/>
      <c r="CY106" s="551"/>
      <c r="CZ106" s="551"/>
      <c r="DA106" s="551"/>
      <c r="DB106" s="551"/>
      <c r="DC106" s="551"/>
      <c r="DD106" s="551"/>
      <c r="DE106" s="551"/>
      <c r="DF106" s="551"/>
      <c r="DG106" s="551"/>
      <c r="DH106" s="551"/>
      <c r="DI106" s="551"/>
      <c r="DJ106" s="551"/>
      <c r="DK106" s="551"/>
      <c r="DL106" s="551"/>
      <c r="DM106" s="551"/>
      <c r="DN106" s="551"/>
      <c r="DO106" s="551"/>
      <c r="DP106" s="551"/>
      <c r="DQ106" s="551"/>
      <c r="DR106" s="551"/>
      <c r="DS106" s="551"/>
      <c r="DT106" s="551"/>
      <c r="DU106" s="551"/>
      <c r="DV106" s="551"/>
      <c r="DW106" s="551"/>
      <c r="DX106" s="551"/>
      <c r="DY106" s="551"/>
      <c r="DZ106" s="551"/>
      <c r="EA106" s="551"/>
      <c r="EB106" s="551"/>
      <c r="EC106" s="551"/>
    </row>
    <row r="107" spans="1:133" ht="20.100000000000001" customHeight="1" thickBot="1" x14ac:dyDescent="0.3">
      <c r="A107" s="565"/>
      <c r="B107" s="566"/>
      <c r="C107" s="566"/>
      <c r="D107" s="566"/>
      <c r="E107" s="566"/>
      <c r="F107" s="566"/>
      <c r="G107" s="566"/>
      <c r="H107" s="566"/>
      <c r="I107" s="566"/>
      <c r="J107" s="567"/>
      <c r="K107" s="553"/>
      <c r="L107" s="553"/>
      <c r="M107" s="553"/>
      <c r="N107" s="553"/>
      <c r="O107" s="553"/>
      <c r="P107" s="553"/>
      <c r="Q107" s="553"/>
      <c r="R107" s="553"/>
      <c r="S107" s="553"/>
      <c r="T107" s="553"/>
      <c r="U107" s="553"/>
      <c r="V107" s="553"/>
      <c r="W107" s="553"/>
      <c r="X107" s="553"/>
      <c r="Y107" s="553"/>
      <c r="Z107" s="553"/>
      <c r="AA107" s="553"/>
      <c r="AB107" s="553"/>
      <c r="AC107" s="553"/>
      <c r="AD107" s="553"/>
      <c r="AE107" s="553"/>
      <c r="AF107" s="553"/>
      <c r="AG107" s="553"/>
      <c r="AH107" s="553"/>
      <c r="AI107" s="553"/>
      <c r="AJ107" s="553"/>
      <c r="AK107" s="553"/>
      <c r="AL107" s="553"/>
      <c r="AM107" s="553"/>
      <c r="AN107" s="553"/>
      <c r="AO107" s="553"/>
      <c r="AP107" s="553"/>
      <c r="AQ107" s="553"/>
      <c r="AR107" s="553"/>
      <c r="AS107" s="553"/>
      <c r="AT107" s="553"/>
      <c r="AU107" s="553"/>
      <c r="AV107" s="553"/>
      <c r="AW107" s="553"/>
      <c r="AX107" s="553"/>
      <c r="AY107" s="553"/>
      <c r="AZ107" s="553"/>
      <c r="BA107" s="553"/>
      <c r="BB107" s="553"/>
      <c r="BC107" s="553"/>
      <c r="BD107" s="553"/>
      <c r="BE107" s="553"/>
      <c r="BF107" s="553"/>
      <c r="BG107" s="553"/>
      <c r="BH107" s="553"/>
      <c r="BI107" s="553"/>
      <c r="BJ107" s="553"/>
      <c r="BK107" s="553"/>
      <c r="BL107" s="553"/>
      <c r="BM107" s="553"/>
      <c r="BN107" s="553"/>
      <c r="BO107" s="553"/>
      <c r="BP107" s="553"/>
      <c r="BQ107" s="553"/>
      <c r="BR107" s="553"/>
      <c r="BS107" s="553"/>
      <c r="BT107" s="553"/>
      <c r="BU107" s="553"/>
      <c r="BV107" s="553"/>
      <c r="BW107" s="553"/>
      <c r="BX107" s="553"/>
      <c r="BY107" s="553"/>
      <c r="BZ107" s="553"/>
      <c r="CA107" s="553"/>
      <c r="CB107" s="553"/>
      <c r="CC107" s="553"/>
      <c r="CD107" s="553"/>
      <c r="CE107" s="553"/>
      <c r="CF107" s="553"/>
      <c r="CG107" s="553"/>
      <c r="CH107" s="553"/>
      <c r="CI107" s="553"/>
      <c r="CJ107" s="553"/>
      <c r="CK107" s="553"/>
      <c r="CL107" s="553"/>
      <c r="CM107" s="553"/>
      <c r="CN107" s="553"/>
      <c r="CO107" s="553"/>
      <c r="CP107" s="553"/>
      <c r="CQ107" s="553"/>
      <c r="CR107" s="553"/>
      <c r="CS107" s="553"/>
      <c r="CT107" s="553"/>
      <c r="CU107" s="553"/>
      <c r="CV107" s="553"/>
      <c r="CW107" s="553"/>
      <c r="CX107" s="553"/>
      <c r="CY107" s="553"/>
      <c r="CZ107" s="553"/>
      <c r="DA107" s="553"/>
      <c r="DB107" s="553"/>
      <c r="DC107" s="553"/>
      <c r="DD107" s="553"/>
      <c r="DE107" s="553"/>
      <c r="DF107" s="553"/>
      <c r="DG107" s="553"/>
      <c r="DH107" s="553"/>
      <c r="DI107" s="553"/>
      <c r="DJ107" s="553"/>
      <c r="DK107" s="553"/>
      <c r="DL107" s="553"/>
      <c r="DM107" s="553"/>
      <c r="DN107" s="553"/>
      <c r="DO107" s="553"/>
      <c r="DP107" s="553"/>
      <c r="DQ107" s="553"/>
      <c r="DR107" s="553"/>
      <c r="DS107" s="553"/>
      <c r="DT107" s="553"/>
      <c r="DU107" s="553"/>
      <c r="DV107" s="553"/>
      <c r="DW107" s="553"/>
      <c r="DX107" s="553"/>
      <c r="DY107" s="553"/>
      <c r="DZ107" s="553"/>
      <c r="EA107" s="553"/>
      <c r="EB107" s="553"/>
      <c r="EC107" s="553"/>
    </row>
  </sheetData>
  <autoFilter ref="A59:EC107">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filterColumn colId="64" showButton="0"/>
    <filterColumn colId="65" showButton="0"/>
    <filterColumn colId="66" showButton="0"/>
    <filterColumn colId="67" showButton="0"/>
    <filterColumn colId="68" showButton="0"/>
    <filterColumn colId="69" showButton="0"/>
    <filterColumn colId="71" showButton="0"/>
    <filterColumn colId="72" showButton="0"/>
    <filterColumn colId="73" showButton="0"/>
    <filterColumn colId="74" showButton="0"/>
    <filterColumn colId="75" showButton="0"/>
    <filterColumn colId="76" showButton="0"/>
    <filterColumn colId="77" showButton="0"/>
    <filterColumn colId="78" showButton="0"/>
    <filterColumn colId="79" showButton="0"/>
    <filterColumn colId="80" showButton="0"/>
    <filterColumn colId="81" showButton="0"/>
    <filterColumn colId="82" showButton="0"/>
    <filterColumn colId="83" showButton="0"/>
    <filterColumn colId="84" showButton="0"/>
    <filterColumn colId="85" showButton="0"/>
    <filterColumn colId="86" showButton="0"/>
    <filterColumn colId="87" showButton="0"/>
    <filterColumn colId="88" showButton="0"/>
    <filterColumn colId="89" showButton="0"/>
    <filterColumn colId="90" showButton="0"/>
    <filterColumn colId="91" showButton="0"/>
    <filterColumn colId="93" showButton="0"/>
    <filterColumn colId="94" showButton="0"/>
    <filterColumn colId="95" showButton="0"/>
    <filterColumn colId="96" showButton="0"/>
    <filterColumn colId="97" showButton="0"/>
    <filterColumn colId="98" showButton="0"/>
    <filterColumn colId="99" showButton="0"/>
    <filterColumn colId="100" showButton="0"/>
    <filterColumn colId="101" showButton="0"/>
    <filterColumn colId="102" showButton="0"/>
    <filterColumn colId="103" showButton="0"/>
    <filterColumn colId="104" showButton="0"/>
    <filterColumn colId="105" showButton="0"/>
    <filterColumn colId="106" showButton="0"/>
    <filterColumn colId="107" showButton="0"/>
    <filterColumn colId="109" showButton="0"/>
    <filterColumn colId="110" showButton="0"/>
    <filterColumn colId="111" showButton="0"/>
    <filterColumn colId="112" showButton="0"/>
    <filterColumn colId="113" showButton="0"/>
    <filterColumn colId="114" showButton="0"/>
    <filterColumn colId="115" showButton="0"/>
    <filterColumn colId="116" showButton="0"/>
    <filterColumn colId="117" showButton="0"/>
    <filterColumn colId="118" showButton="0"/>
    <filterColumn colId="119" showButton="0"/>
    <filterColumn colId="120" showButton="0"/>
    <filterColumn colId="121" showButton="0"/>
    <filterColumn colId="122" showButton="0"/>
    <filterColumn colId="123" showButton="0"/>
    <filterColumn colId="124" showButton="0"/>
    <filterColumn colId="125" showButton="0"/>
    <filterColumn colId="126" showButton="0"/>
    <filterColumn colId="127" showButton="0"/>
    <filterColumn colId="128" showButton="0"/>
    <filterColumn colId="129" showButton="0"/>
    <filterColumn colId="130" showButton="0"/>
    <filterColumn colId="131" showButton="0"/>
  </autoFilter>
  <mergeCells count="290">
    <mergeCell ref="K106:AZ106"/>
    <mergeCell ref="BA106:BS106"/>
    <mergeCell ref="BT106:CO106"/>
    <mergeCell ref="CP106:DE106"/>
    <mergeCell ref="DF106:EC106"/>
    <mergeCell ref="K107:AZ107"/>
    <mergeCell ref="BA107:BS107"/>
    <mergeCell ref="BT107:CO107"/>
    <mergeCell ref="CP107:DE107"/>
    <mergeCell ref="DF107:EC107"/>
    <mergeCell ref="BT101:CO101"/>
    <mergeCell ref="CP101:DE101"/>
    <mergeCell ref="DF104:EC104"/>
    <mergeCell ref="K105:AZ105"/>
    <mergeCell ref="BA105:BS105"/>
    <mergeCell ref="BT105:CO105"/>
    <mergeCell ref="CP105:DE105"/>
    <mergeCell ref="DF105:EC105"/>
    <mergeCell ref="K103:AZ103"/>
    <mergeCell ref="BA103:BS103"/>
    <mergeCell ref="BT103:CO103"/>
    <mergeCell ref="CP103:DE103"/>
    <mergeCell ref="DF103:EC103"/>
    <mergeCell ref="K99:AZ99"/>
    <mergeCell ref="BA99:BS99"/>
    <mergeCell ref="BT99:CO99"/>
    <mergeCell ref="CP99:DE99"/>
    <mergeCell ref="DF99:EC99"/>
    <mergeCell ref="A104:J107"/>
    <mergeCell ref="K104:AZ104"/>
    <mergeCell ref="BA104:BS104"/>
    <mergeCell ref="BT104:CO104"/>
    <mergeCell ref="CP104:DE104"/>
    <mergeCell ref="DF101:EC101"/>
    <mergeCell ref="K102:AZ102"/>
    <mergeCell ref="BA102:BS102"/>
    <mergeCell ref="BT102:CO102"/>
    <mergeCell ref="CP102:DE102"/>
    <mergeCell ref="DF102:EC102"/>
    <mergeCell ref="A100:J103"/>
    <mergeCell ref="K100:AZ100"/>
    <mergeCell ref="BA100:BS100"/>
    <mergeCell ref="BT100:CO100"/>
    <mergeCell ref="CP100:DE100"/>
    <mergeCell ref="DF100:EC100"/>
    <mergeCell ref="K101:AZ101"/>
    <mergeCell ref="BA101:BS101"/>
    <mergeCell ref="BT97:CO97"/>
    <mergeCell ref="CP97:DE97"/>
    <mergeCell ref="DF97:EC97"/>
    <mergeCell ref="K95:AZ95"/>
    <mergeCell ref="BA95:BS95"/>
    <mergeCell ref="BT95:CO95"/>
    <mergeCell ref="CP95:DE95"/>
    <mergeCell ref="DF95:EC95"/>
    <mergeCell ref="K98:AZ98"/>
    <mergeCell ref="BA98:BS98"/>
    <mergeCell ref="BT98:CO98"/>
    <mergeCell ref="CP98:DE98"/>
    <mergeCell ref="DF98:EC98"/>
    <mergeCell ref="A96:J99"/>
    <mergeCell ref="K96:AZ96"/>
    <mergeCell ref="BA96:BS96"/>
    <mergeCell ref="BT96:CO96"/>
    <mergeCell ref="CP96:DE96"/>
    <mergeCell ref="DF93:EC93"/>
    <mergeCell ref="K94:AZ94"/>
    <mergeCell ref="BA94:BS94"/>
    <mergeCell ref="BT94:CO94"/>
    <mergeCell ref="CP94:DE94"/>
    <mergeCell ref="DF94:EC94"/>
    <mergeCell ref="A92:J95"/>
    <mergeCell ref="K92:AZ92"/>
    <mergeCell ref="BA92:BS92"/>
    <mergeCell ref="BT92:CO92"/>
    <mergeCell ref="CP92:DE92"/>
    <mergeCell ref="DF92:EC92"/>
    <mergeCell ref="K93:AZ93"/>
    <mergeCell ref="BA93:BS93"/>
    <mergeCell ref="BT93:CO93"/>
    <mergeCell ref="CP93:DE93"/>
    <mergeCell ref="DF96:EC96"/>
    <mergeCell ref="K97:AZ97"/>
    <mergeCell ref="BA97:BS97"/>
    <mergeCell ref="K90:AZ90"/>
    <mergeCell ref="BA90:BS90"/>
    <mergeCell ref="BT90:CO90"/>
    <mergeCell ref="CP90:DE90"/>
    <mergeCell ref="DF90:EC90"/>
    <mergeCell ref="K91:AZ91"/>
    <mergeCell ref="BA91:BS91"/>
    <mergeCell ref="BT91:CO91"/>
    <mergeCell ref="CP91:DE91"/>
    <mergeCell ref="DF91:EC91"/>
    <mergeCell ref="BT85:CO85"/>
    <mergeCell ref="CP85:DE85"/>
    <mergeCell ref="DF88:EC88"/>
    <mergeCell ref="K89:AZ89"/>
    <mergeCell ref="BA89:BS89"/>
    <mergeCell ref="BT89:CO89"/>
    <mergeCell ref="CP89:DE89"/>
    <mergeCell ref="DF89:EC89"/>
    <mergeCell ref="K87:AZ87"/>
    <mergeCell ref="BA87:BS87"/>
    <mergeCell ref="BT87:CO87"/>
    <mergeCell ref="CP87:DE87"/>
    <mergeCell ref="DF87:EC87"/>
    <mergeCell ref="K83:AZ83"/>
    <mergeCell ref="BA83:BS83"/>
    <mergeCell ref="BT83:CO83"/>
    <mergeCell ref="CP83:DE83"/>
    <mergeCell ref="DF83:EC83"/>
    <mergeCell ref="A88:J91"/>
    <mergeCell ref="K88:AZ88"/>
    <mergeCell ref="BA88:BS88"/>
    <mergeCell ref="BT88:CO88"/>
    <mergeCell ref="CP88:DE88"/>
    <mergeCell ref="DF85:EC85"/>
    <mergeCell ref="K86:AZ86"/>
    <mergeCell ref="BA86:BS86"/>
    <mergeCell ref="BT86:CO86"/>
    <mergeCell ref="CP86:DE86"/>
    <mergeCell ref="DF86:EC86"/>
    <mergeCell ref="A84:J87"/>
    <mergeCell ref="K84:AZ84"/>
    <mergeCell ref="BA84:BS84"/>
    <mergeCell ref="BT84:CO84"/>
    <mergeCell ref="CP84:DE84"/>
    <mergeCell ref="DF84:EC84"/>
    <mergeCell ref="K85:AZ85"/>
    <mergeCell ref="BA85:BS85"/>
    <mergeCell ref="BT81:CO81"/>
    <mergeCell ref="CP81:DE81"/>
    <mergeCell ref="DF81:EC81"/>
    <mergeCell ref="K79:AZ79"/>
    <mergeCell ref="BA79:BS79"/>
    <mergeCell ref="BT79:CO79"/>
    <mergeCell ref="CP79:DE79"/>
    <mergeCell ref="DF79:EC79"/>
    <mergeCell ref="K82:AZ82"/>
    <mergeCell ref="BA82:BS82"/>
    <mergeCell ref="BT82:CO82"/>
    <mergeCell ref="CP82:DE82"/>
    <mergeCell ref="DF82:EC82"/>
    <mergeCell ref="A80:J83"/>
    <mergeCell ref="K80:AZ80"/>
    <mergeCell ref="BA80:BS80"/>
    <mergeCell ref="BT80:CO80"/>
    <mergeCell ref="CP80:DE80"/>
    <mergeCell ref="DF77:EC77"/>
    <mergeCell ref="K78:AZ78"/>
    <mergeCell ref="BA78:BS78"/>
    <mergeCell ref="BT78:CO78"/>
    <mergeCell ref="CP78:DE78"/>
    <mergeCell ref="DF78:EC78"/>
    <mergeCell ref="A76:J79"/>
    <mergeCell ref="K76:AZ76"/>
    <mergeCell ref="BA76:BS76"/>
    <mergeCell ref="BT76:CO76"/>
    <mergeCell ref="CP76:DE76"/>
    <mergeCell ref="DF76:EC76"/>
    <mergeCell ref="K77:AZ77"/>
    <mergeCell ref="BA77:BS77"/>
    <mergeCell ref="BT77:CO77"/>
    <mergeCell ref="CP77:DE77"/>
    <mergeCell ref="DF80:EC80"/>
    <mergeCell ref="K81:AZ81"/>
    <mergeCell ref="BA81:BS81"/>
    <mergeCell ref="K74:AZ74"/>
    <mergeCell ref="BA74:BS74"/>
    <mergeCell ref="BT74:CO74"/>
    <mergeCell ref="CP74:DE74"/>
    <mergeCell ref="DF74:EC74"/>
    <mergeCell ref="K75:AZ75"/>
    <mergeCell ref="BA75:BS75"/>
    <mergeCell ref="BT75:CO75"/>
    <mergeCell ref="CP75:DE75"/>
    <mergeCell ref="DF75:EC75"/>
    <mergeCell ref="BT69:CO69"/>
    <mergeCell ref="CP69:DE69"/>
    <mergeCell ref="DF72:EC72"/>
    <mergeCell ref="K73:AZ73"/>
    <mergeCell ref="BA73:BS73"/>
    <mergeCell ref="BT73:CO73"/>
    <mergeCell ref="CP73:DE73"/>
    <mergeCell ref="DF73:EC73"/>
    <mergeCell ref="K71:AZ71"/>
    <mergeCell ref="BA71:BS71"/>
    <mergeCell ref="BT71:CO71"/>
    <mergeCell ref="CP71:DE71"/>
    <mergeCell ref="DF71:EC71"/>
    <mergeCell ref="K67:AZ67"/>
    <mergeCell ref="BA67:BS67"/>
    <mergeCell ref="BT67:CO67"/>
    <mergeCell ref="CP67:DE67"/>
    <mergeCell ref="DF67:EC67"/>
    <mergeCell ref="A72:J75"/>
    <mergeCell ref="K72:AZ72"/>
    <mergeCell ref="BA72:BS72"/>
    <mergeCell ref="BT72:CO72"/>
    <mergeCell ref="CP72:DE72"/>
    <mergeCell ref="DF69:EC69"/>
    <mergeCell ref="K70:AZ70"/>
    <mergeCell ref="BA70:BS70"/>
    <mergeCell ref="BT70:CO70"/>
    <mergeCell ref="CP70:DE70"/>
    <mergeCell ref="DF70:EC70"/>
    <mergeCell ref="A68:J71"/>
    <mergeCell ref="K68:AZ68"/>
    <mergeCell ref="BA68:BS68"/>
    <mergeCell ref="BT68:CO68"/>
    <mergeCell ref="CP68:DE68"/>
    <mergeCell ref="DF68:EC68"/>
    <mergeCell ref="K69:AZ69"/>
    <mergeCell ref="BA69:BS69"/>
    <mergeCell ref="BT65:CO65"/>
    <mergeCell ref="CP65:DE65"/>
    <mergeCell ref="DF65:EC65"/>
    <mergeCell ref="K63:AZ63"/>
    <mergeCell ref="BA63:BS63"/>
    <mergeCell ref="BT63:CO63"/>
    <mergeCell ref="CP63:DE63"/>
    <mergeCell ref="DF63:EC63"/>
    <mergeCell ref="K66:AZ66"/>
    <mergeCell ref="BA66:BS66"/>
    <mergeCell ref="BT66:CO66"/>
    <mergeCell ref="CP66:DE66"/>
    <mergeCell ref="DF66:EC66"/>
    <mergeCell ref="A60:J63"/>
    <mergeCell ref="K60:AZ60"/>
    <mergeCell ref="BA60:BS60"/>
    <mergeCell ref="BT60:CO60"/>
    <mergeCell ref="CP60:DE60"/>
    <mergeCell ref="DF60:EC60"/>
    <mergeCell ref="K61:AZ61"/>
    <mergeCell ref="BA61:BS61"/>
    <mergeCell ref="A64:J67"/>
    <mergeCell ref="K64:AZ64"/>
    <mergeCell ref="BA64:BS64"/>
    <mergeCell ref="BT64:CO64"/>
    <mergeCell ref="CP64:DE64"/>
    <mergeCell ref="BT61:CO61"/>
    <mergeCell ref="CP61:DE61"/>
    <mergeCell ref="DF61:EC61"/>
    <mergeCell ref="K62:AZ62"/>
    <mergeCell ref="BA62:BS62"/>
    <mergeCell ref="BT62:CO62"/>
    <mergeCell ref="CP62:DE62"/>
    <mergeCell ref="DF62:EC62"/>
    <mergeCell ref="DF64:EC64"/>
    <mergeCell ref="K65:AZ65"/>
    <mergeCell ref="BA65:BS65"/>
    <mergeCell ref="A59:J59"/>
    <mergeCell ref="K59:AZ59"/>
    <mergeCell ref="BA59:BS59"/>
    <mergeCell ref="BT59:CO59"/>
    <mergeCell ref="A53:EC53"/>
    <mergeCell ref="A55:O55"/>
    <mergeCell ref="P55:AM55"/>
    <mergeCell ref="A56:O56"/>
    <mergeCell ref="P56:AM56"/>
    <mergeCell ref="A57:O57"/>
    <mergeCell ref="P57:AM57"/>
    <mergeCell ref="CP59:DE59"/>
    <mergeCell ref="DF59:EC59"/>
    <mergeCell ref="BH25:CA30"/>
    <mergeCell ref="C46:N46"/>
    <mergeCell ref="U46:AE46"/>
    <mergeCell ref="AL46:AU46"/>
    <mergeCell ref="CN46:CZ46"/>
    <mergeCell ref="DF46:DP46"/>
    <mergeCell ref="DS46:EB46"/>
    <mergeCell ref="A58:O58"/>
    <mergeCell ref="P58:AM58"/>
    <mergeCell ref="A6:O6"/>
    <mergeCell ref="P6:AM6"/>
    <mergeCell ref="C10:N10"/>
    <mergeCell ref="U10:AD10"/>
    <mergeCell ref="AL10:AU10"/>
    <mergeCell ref="CN10:CZ10"/>
    <mergeCell ref="AR7:CT7"/>
    <mergeCell ref="A1:EC1"/>
    <mergeCell ref="A3:O3"/>
    <mergeCell ref="P3:AM3"/>
    <mergeCell ref="A4:O4"/>
    <mergeCell ref="P4:AM4"/>
    <mergeCell ref="A5:O5"/>
    <mergeCell ref="P5:AM5"/>
    <mergeCell ref="DD10:DN10"/>
    <mergeCell ref="DS10:EB10"/>
  </mergeCells>
  <conditionalFormatting sqref="P6:AM6">
    <cfRule type="cellIs" dxfId="61" priority="1" operator="equal">
      <formula>""</formula>
    </cfRule>
    <cfRule type="expression" dxfId="60" priority="2">
      <formula>""</formula>
    </cfRule>
  </conditionalFormatting>
  <pageMargins left="0.25" right="0.25" top="0.75" bottom="0.75" header="0.3" footer="0.3"/>
  <pageSetup paperSize="9" scale="65" orientation="portrait" r:id="rId1"/>
  <rowBreaks count="1" manualBreakCount="1">
    <brk id="46" max="16383" man="1"/>
  </rowBreaks>
  <colBreaks count="1" manualBreakCount="1">
    <brk id="132"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G107"/>
  <sheetViews>
    <sheetView showGridLines="0" topLeftCell="P1" zoomScale="115" zoomScaleNormal="115" zoomScaleSheetLayoutView="115" workbookViewId="0">
      <selection activeCell="AU7" sqref="AU7:CQ7"/>
    </sheetView>
  </sheetViews>
  <sheetFormatPr baseColWidth="10" defaultColWidth="9.140625" defaultRowHeight="12" x14ac:dyDescent="0.2"/>
  <cols>
    <col min="1" max="132" width="1.140625" style="126" customWidth="1"/>
    <col min="133" max="133" width="3.28515625" style="126" customWidth="1"/>
    <col min="134" max="16384" width="9.140625" style="126"/>
  </cols>
  <sheetData>
    <row r="1" spans="1:137" ht="21" customHeight="1" x14ac:dyDescent="0.2">
      <c r="A1" s="523" t="s">
        <v>241</v>
      </c>
      <c r="B1" s="524"/>
      <c r="C1" s="524"/>
      <c r="D1" s="524"/>
      <c r="E1" s="524"/>
      <c r="F1" s="524"/>
      <c r="G1" s="524"/>
      <c r="H1" s="524"/>
      <c r="I1" s="524"/>
      <c r="J1" s="524"/>
      <c r="K1" s="524"/>
      <c r="L1" s="524"/>
      <c r="M1" s="524"/>
      <c r="N1" s="524"/>
      <c r="O1" s="524"/>
      <c r="P1" s="524"/>
      <c r="Q1" s="524"/>
      <c r="R1" s="524"/>
      <c r="S1" s="524"/>
      <c r="T1" s="524"/>
      <c r="U1" s="524"/>
      <c r="V1" s="524"/>
      <c r="W1" s="524"/>
      <c r="X1" s="524"/>
      <c r="Y1" s="524"/>
      <c r="Z1" s="524"/>
      <c r="AA1" s="524"/>
      <c r="AB1" s="524"/>
      <c r="AC1" s="524"/>
      <c r="AD1" s="524"/>
      <c r="AE1" s="524"/>
      <c r="AF1" s="524"/>
      <c r="AG1" s="524"/>
      <c r="AH1" s="524"/>
      <c r="AI1" s="524"/>
      <c r="AJ1" s="524"/>
      <c r="AK1" s="524"/>
      <c r="AL1" s="524"/>
      <c r="AM1" s="524"/>
      <c r="AN1" s="524"/>
      <c r="AO1" s="524"/>
      <c r="AP1" s="524"/>
      <c r="AQ1" s="524"/>
      <c r="AR1" s="524"/>
      <c r="AS1" s="524"/>
      <c r="AT1" s="524"/>
      <c r="AU1" s="524"/>
      <c r="AV1" s="524"/>
      <c r="AW1" s="524"/>
      <c r="AX1" s="524"/>
      <c r="AY1" s="524"/>
      <c r="AZ1" s="524"/>
      <c r="BA1" s="524"/>
      <c r="BB1" s="524"/>
      <c r="BC1" s="524"/>
      <c r="BD1" s="524"/>
      <c r="BE1" s="524"/>
      <c r="BF1" s="524"/>
      <c r="BG1" s="524"/>
      <c r="BH1" s="524"/>
      <c r="BI1" s="524"/>
      <c r="BJ1" s="524"/>
      <c r="BK1" s="524"/>
      <c r="BL1" s="524"/>
      <c r="BM1" s="524"/>
      <c r="BN1" s="524"/>
      <c r="BO1" s="524"/>
      <c r="BP1" s="524"/>
      <c r="BQ1" s="524"/>
      <c r="BR1" s="524"/>
      <c r="BS1" s="524"/>
      <c r="BT1" s="524"/>
      <c r="BU1" s="524"/>
      <c r="BV1" s="524"/>
      <c r="BW1" s="524"/>
      <c r="BX1" s="524"/>
      <c r="BY1" s="524"/>
      <c r="BZ1" s="524"/>
      <c r="CA1" s="524"/>
      <c r="CB1" s="524"/>
      <c r="CC1" s="524"/>
      <c r="CD1" s="524"/>
      <c r="CE1" s="524"/>
      <c r="CF1" s="524"/>
      <c r="CG1" s="524"/>
      <c r="CH1" s="524"/>
      <c r="CI1" s="524"/>
      <c r="CJ1" s="524"/>
      <c r="CK1" s="524"/>
      <c r="CL1" s="524"/>
      <c r="CM1" s="524"/>
      <c r="CN1" s="524"/>
      <c r="CO1" s="524"/>
      <c r="CP1" s="524"/>
      <c r="CQ1" s="524"/>
      <c r="CR1" s="524"/>
      <c r="CS1" s="524"/>
      <c r="CT1" s="524"/>
      <c r="CU1" s="524"/>
      <c r="CV1" s="524"/>
      <c r="CW1" s="524"/>
      <c r="CX1" s="524"/>
      <c r="CY1" s="524"/>
      <c r="CZ1" s="524"/>
      <c r="DA1" s="524"/>
      <c r="DB1" s="524"/>
      <c r="DC1" s="524"/>
      <c r="DD1" s="524"/>
      <c r="DE1" s="524"/>
      <c r="DF1" s="524"/>
      <c r="DG1" s="524"/>
      <c r="DH1" s="524"/>
      <c r="DI1" s="524"/>
      <c r="DJ1" s="524"/>
      <c r="DK1" s="524"/>
      <c r="DL1" s="524"/>
      <c r="DM1" s="524"/>
      <c r="DN1" s="524"/>
      <c r="DO1" s="524"/>
      <c r="DP1" s="524"/>
      <c r="DQ1" s="524"/>
      <c r="DR1" s="524"/>
      <c r="DS1" s="524"/>
      <c r="DT1" s="524"/>
      <c r="DU1" s="524"/>
      <c r="DV1" s="524"/>
      <c r="DW1" s="524"/>
      <c r="DX1" s="524"/>
      <c r="DY1" s="524"/>
      <c r="DZ1" s="524"/>
      <c r="EA1" s="524"/>
      <c r="EB1" s="524"/>
      <c r="EC1" s="525"/>
    </row>
    <row r="2" spans="1:137" ht="15.95" customHeight="1" x14ac:dyDescent="0.2">
      <c r="A2" s="127"/>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c r="BM2" s="128"/>
      <c r="BN2" s="128"/>
      <c r="BO2" s="128"/>
      <c r="BP2" s="128"/>
      <c r="BQ2" s="128"/>
      <c r="BR2" s="128"/>
      <c r="BS2" s="128"/>
      <c r="BT2" s="128"/>
      <c r="BU2" s="128"/>
      <c r="BV2" s="128"/>
      <c r="BW2" s="128"/>
      <c r="BX2" s="128"/>
      <c r="BY2" s="128"/>
      <c r="BZ2" s="128"/>
      <c r="CA2" s="128"/>
      <c r="CB2" s="128"/>
      <c r="CC2" s="128"/>
      <c r="CD2" s="128"/>
      <c r="CE2" s="128"/>
      <c r="CF2" s="128"/>
      <c r="CG2" s="128"/>
      <c r="CH2" s="128"/>
      <c r="CI2" s="128"/>
      <c r="CJ2" s="128"/>
      <c r="CK2" s="128"/>
      <c r="CL2" s="128"/>
      <c r="CM2" s="128"/>
      <c r="CN2" s="128"/>
      <c r="CO2" s="128"/>
      <c r="CP2" s="128"/>
      <c r="CQ2" s="128"/>
      <c r="CR2" s="128"/>
      <c r="CS2" s="128"/>
      <c r="CT2" s="128"/>
      <c r="CU2" s="128"/>
      <c r="CV2" s="128"/>
      <c r="CW2" s="128"/>
      <c r="CX2" s="128"/>
      <c r="CY2" s="128"/>
      <c r="CZ2" s="128"/>
      <c r="DA2" s="128"/>
      <c r="DB2" s="128"/>
      <c r="DC2" s="128"/>
      <c r="DD2" s="128"/>
      <c r="DE2" s="128"/>
      <c r="DF2" s="128"/>
      <c r="DG2" s="128"/>
      <c r="DH2" s="128"/>
      <c r="DI2" s="128"/>
      <c r="DJ2" s="128"/>
      <c r="DK2" s="128"/>
      <c r="DL2" s="128"/>
      <c r="DM2" s="128"/>
      <c r="DN2" s="128"/>
      <c r="DO2" s="128"/>
      <c r="DP2" s="128"/>
      <c r="DQ2" s="128"/>
      <c r="DR2" s="128"/>
      <c r="DS2" s="128"/>
      <c r="DT2" s="128"/>
      <c r="DU2" s="128"/>
      <c r="DV2" s="128"/>
      <c r="DW2" s="128"/>
      <c r="DX2" s="128"/>
      <c r="DY2" s="128"/>
      <c r="DZ2" s="128"/>
      <c r="EA2" s="128"/>
      <c r="EB2" s="128"/>
      <c r="EC2" s="129"/>
    </row>
    <row r="3" spans="1:137" ht="15.95" customHeight="1" x14ac:dyDescent="0.2">
      <c r="A3" s="526" t="s">
        <v>56</v>
      </c>
      <c r="B3" s="527"/>
      <c r="C3" s="527"/>
      <c r="D3" s="527"/>
      <c r="E3" s="527"/>
      <c r="F3" s="527"/>
      <c r="G3" s="527"/>
      <c r="H3" s="527"/>
      <c r="I3" s="527"/>
      <c r="J3" s="527"/>
      <c r="K3" s="527"/>
      <c r="L3" s="527"/>
      <c r="M3" s="527"/>
      <c r="N3" s="527"/>
      <c r="O3" s="527"/>
      <c r="P3" s="528" t="str">
        <f>IF('8D Report (engl.)'!J2&lt;&gt;0,'8D Report (engl.)'!J2,"")</f>
        <v/>
      </c>
      <c r="Q3" s="528" t="str">
        <f>IF('8D Report (engl.)'!W3&lt;&gt;0,'8D Report (engl.)'!W3,"")</f>
        <v/>
      </c>
      <c r="R3" s="528" t="str">
        <f>IF('8D Report (engl.)'!X3&lt;&gt;0,'8D Report (engl.)'!X3,"")</f>
        <v/>
      </c>
      <c r="S3" s="528" t="str">
        <f>IF('8D Report (engl.)'!Y3&lt;&gt;0,'8D Report (engl.)'!Y3,"")</f>
        <v/>
      </c>
      <c r="T3" s="528" t="str">
        <f>IF('8D Report (engl.)'!Z3&lt;&gt;0,'8D Report (engl.)'!Z3,"")</f>
        <v/>
      </c>
      <c r="U3" s="528" t="str">
        <f>IF('8D Report (engl.)'!AA3&lt;&gt;0,'8D Report (engl.)'!AA3,"")</f>
        <v/>
      </c>
      <c r="V3" s="528" t="str">
        <f>IF('8D Report (engl.)'!AB3&lt;&gt;0,'8D Report (engl.)'!AB3,"")</f>
        <v/>
      </c>
      <c r="W3" s="528" t="str">
        <f>IF('8D Report (engl.)'!AC3&lt;&gt;0,'8D Report (engl.)'!AC3,"")</f>
        <v/>
      </c>
      <c r="X3" s="528" t="str">
        <f>IF('8D Report (engl.)'!AD3&lt;&gt;0,'8D Report (engl.)'!AD3,"")</f>
        <v/>
      </c>
      <c r="Y3" s="528" t="str">
        <f>IF('8D Report (engl.)'!AE3&lt;&gt;0,'8D Report (engl.)'!AE3,"")</f>
        <v/>
      </c>
      <c r="Z3" s="528" t="str">
        <f>IF('8D Report (engl.)'!AF3&lt;&gt;0,'8D Report (engl.)'!AF3,"")</f>
        <v/>
      </c>
      <c r="AA3" s="528" t="str">
        <f>IF('8D Report (engl.)'!AG3&lt;&gt;0,'8D Report (engl.)'!AG3,"")</f>
        <v/>
      </c>
      <c r="AB3" s="528" t="str">
        <f>IF('8D Report (engl.)'!AH3&lt;&gt;0,'8D Report (engl.)'!AH3,"")</f>
        <v/>
      </c>
      <c r="AC3" s="528" t="str">
        <f>IF('8D Report (engl.)'!AI3&lt;&gt;0,'8D Report (engl.)'!AI3,"")</f>
        <v/>
      </c>
      <c r="AD3" s="528" t="str">
        <f>IF('8D Report (engl.)'!AJ3&lt;&gt;0,'8D Report (engl.)'!AJ3,"")</f>
        <v/>
      </c>
      <c r="AE3" s="528" t="str">
        <f>IF('8D Report (engl.)'!AK3&lt;&gt;0,'8D Report (engl.)'!AK3,"")</f>
        <v/>
      </c>
      <c r="AF3" s="528" t="str">
        <f>IF('8D Report (engl.)'!AL3&lt;&gt;0,'8D Report (engl.)'!AL3,"")</f>
        <v/>
      </c>
      <c r="AG3" s="528" t="str">
        <f>IF('8D Report (engl.)'!AM3&lt;&gt;0,'8D Report (engl.)'!AM3,"")</f>
        <v/>
      </c>
      <c r="AH3" s="528" t="str">
        <f>IF('8D Report (engl.)'!AN3&lt;&gt;0,'8D Report (engl.)'!AN3,"")</f>
        <v/>
      </c>
      <c r="AI3" s="528" t="str">
        <f>IF('8D Report (engl.)'!AO3&lt;&gt;0,'8D Report (engl.)'!AO3,"")</f>
        <v/>
      </c>
      <c r="AJ3" s="528" t="str">
        <f>IF('8D Report (engl.)'!AP3&lt;&gt;0,'8D Report (engl.)'!AP3,"")</f>
        <v/>
      </c>
      <c r="AK3" s="528" t="str">
        <f>IF('8D Report (engl.)'!AQ3&lt;&gt;0,'8D Report (engl.)'!AQ3,"")</f>
        <v/>
      </c>
      <c r="AL3" s="528" t="str">
        <f>IF('8D Report (engl.)'!AR3&lt;&gt;0,'8D Report (engl.)'!AR3,"")</f>
        <v/>
      </c>
      <c r="AM3" s="528" t="str">
        <f>IF('8D Report (engl.)'!AS3&lt;&gt;0,'8D Report (engl.)'!AS3,"")</f>
        <v/>
      </c>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c r="BL3" s="128"/>
      <c r="BM3" s="128"/>
      <c r="BN3" s="128"/>
      <c r="BO3" s="128"/>
      <c r="BP3" s="128"/>
      <c r="BQ3" s="128"/>
      <c r="BR3" s="128"/>
      <c r="BS3" s="128"/>
      <c r="BT3" s="128"/>
      <c r="BU3" s="128"/>
      <c r="BV3" s="128"/>
      <c r="BW3" s="128"/>
      <c r="BX3" s="128"/>
      <c r="BY3" s="128"/>
      <c r="BZ3" s="128"/>
      <c r="CA3" s="128"/>
      <c r="CB3" s="128"/>
      <c r="CC3" s="128"/>
      <c r="CD3" s="128"/>
      <c r="CE3" s="128"/>
      <c r="CF3" s="128"/>
      <c r="CG3" s="128"/>
      <c r="CH3" s="128"/>
      <c r="CI3" s="128"/>
      <c r="CJ3" s="128"/>
      <c r="CK3" s="128"/>
      <c r="CL3" s="128"/>
      <c r="CM3" s="128"/>
      <c r="CN3" s="128"/>
      <c r="CO3" s="128"/>
      <c r="CP3" s="128"/>
      <c r="CQ3" s="128"/>
      <c r="CR3" s="128"/>
      <c r="CS3" s="128"/>
      <c r="CT3" s="128"/>
      <c r="CU3" s="128"/>
      <c r="CV3" s="128"/>
      <c r="CW3" s="128"/>
      <c r="CX3" s="128"/>
      <c r="CY3" s="128"/>
      <c r="CZ3" s="128"/>
      <c r="DA3" s="128"/>
      <c r="DB3" s="128"/>
      <c r="DC3" s="128"/>
      <c r="DD3" s="128"/>
      <c r="DE3" s="128"/>
      <c r="DF3" s="128"/>
      <c r="DG3" s="128"/>
      <c r="DH3" s="128"/>
      <c r="DI3" s="128"/>
      <c r="DJ3" s="128"/>
      <c r="DK3" s="128"/>
      <c r="DL3" s="128"/>
      <c r="DM3" s="128"/>
      <c r="DN3" s="128"/>
      <c r="DO3" s="128"/>
      <c r="DP3" s="128"/>
      <c r="DQ3" s="128"/>
      <c r="DR3" s="128"/>
      <c r="DS3" s="128"/>
      <c r="DT3" s="128"/>
      <c r="DU3" s="128"/>
      <c r="DV3" s="128"/>
      <c r="DW3" s="128"/>
      <c r="DX3" s="128"/>
      <c r="DY3" s="128"/>
      <c r="DZ3" s="128"/>
      <c r="EA3" s="128"/>
      <c r="EB3" s="128"/>
      <c r="EC3" s="129"/>
    </row>
    <row r="4" spans="1:137" ht="15.95" customHeight="1" x14ac:dyDescent="0.2">
      <c r="A4" s="526" t="s">
        <v>57</v>
      </c>
      <c r="B4" s="527"/>
      <c r="C4" s="527"/>
      <c r="D4" s="527"/>
      <c r="E4" s="527"/>
      <c r="F4" s="527"/>
      <c r="G4" s="527"/>
      <c r="H4" s="527"/>
      <c r="I4" s="527"/>
      <c r="J4" s="527"/>
      <c r="K4" s="527"/>
      <c r="L4" s="527"/>
      <c r="M4" s="527"/>
      <c r="N4" s="527"/>
      <c r="O4" s="527"/>
      <c r="P4" s="529" t="str">
        <f>IF('8D Report (engl.)'!J3&lt;&gt;0,'8D Report (engl.)'!J3,"")</f>
        <v/>
      </c>
      <c r="Q4" s="529" t="str">
        <f t="shared" ref="Q4:AM4" si="0">(IF(_J4&lt;&gt;0,_J4,""))</f>
        <v/>
      </c>
      <c r="R4" s="529" t="str">
        <f t="shared" si="0"/>
        <v/>
      </c>
      <c r="S4" s="529" t="str">
        <f t="shared" si="0"/>
        <v/>
      </c>
      <c r="T4" s="529" t="str">
        <f t="shared" si="0"/>
        <v/>
      </c>
      <c r="U4" s="529" t="str">
        <f t="shared" si="0"/>
        <v/>
      </c>
      <c r="V4" s="529" t="str">
        <f t="shared" si="0"/>
        <v/>
      </c>
      <c r="W4" s="529" t="str">
        <f t="shared" si="0"/>
        <v/>
      </c>
      <c r="X4" s="529" t="str">
        <f t="shared" si="0"/>
        <v/>
      </c>
      <c r="Y4" s="529" t="str">
        <f t="shared" si="0"/>
        <v/>
      </c>
      <c r="Z4" s="529" t="str">
        <f t="shared" si="0"/>
        <v/>
      </c>
      <c r="AA4" s="529" t="str">
        <f t="shared" si="0"/>
        <v/>
      </c>
      <c r="AB4" s="529" t="str">
        <f t="shared" si="0"/>
        <v/>
      </c>
      <c r="AC4" s="529" t="str">
        <f t="shared" si="0"/>
        <v/>
      </c>
      <c r="AD4" s="529" t="str">
        <f t="shared" si="0"/>
        <v/>
      </c>
      <c r="AE4" s="529" t="str">
        <f t="shared" si="0"/>
        <v/>
      </c>
      <c r="AF4" s="529" t="str">
        <f t="shared" si="0"/>
        <v/>
      </c>
      <c r="AG4" s="529" t="str">
        <f t="shared" si="0"/>
        <v/>
      </c>
      <c r="AH4" s="529" t="str">
        <f t="shared" si="0"/>
        <v/>
      </c>
      <c r="AI4" s="529" t="str">
        <f t="shared" si="0"/>
        <v/>
      </c>
      <c r="AJ4" s="529" t="str">
        <f t="shared" si="0"/>
        <v/>
      </c>
      <c r="AK4" s="529" t="str">
        <f t="shared" si="0"/>
        <v/>
      </c>
      <c r="AL4" s="529" t="str">
        <f t="shared" si="0"/>
        <v/>
      </c>
      <c r="AM4" s="529" t="str">
        <f t="shared" si="0"/>
        <v/>
      </c>
      <c r="AN4" s="128"/>
      <c r="AO4" s="128"/>
      <c r="AP4" s="128"/>
      <c r="AQ4" s="128"/>
      <c r="AR4" s="128"/>
      <c r="AS4" s="128"/>
      <c r="AT4" s="128"/>
      <c r="AU4" s="128"/>
      <c r="AV4" s="128"/>
      <c r="AW4" s="128"/>
      <c r="AX4" s="128"/>
      <c r="AY4" s="128"/>
      <c r="AZ4" s="128"/>
      <c r="BA4" s="128"/>
      <c r="BB4" s="128"/>
      <c r="BC4" s="128"/>
      <c r="BD4" s="128"/>
      <c r="BE4" s="128"/>
      <c r="BF4" s="128"/>
      <c r="BG4" s="128"/>
      <c r="BH4" s="128"/>
      <c r="BI4" s="128"/>
      <c r="BJ4" s="128"/>
      <c r="BK4" s="128"/>
      <c r="BL4" s="128"/>
      <c r="BM4" s="128"/>
      <c r="BN4" s="128"/>
      <c r="BO4" s="128"/>
      <c r="BP4" s="128"/>
      <c r="BQ4" s="128"/>
      <c r="BR4" s="128"/>
      <c r="BS4" s="128"/>
      <c r="BT4" s="128"/>
      <c r="BU4" s="128"/>
      <c r="BV4" s="128"/>
      <c r="BW4" s="128"/>
      <c r="BX4" s="128"/>
      <c r="BY4" s="128"/>
      <c r="BZ4" s="128"/>
      <c r="CA4" s="128"/>
      <c r="CB4" s="128"/>
      <c r="CC4" s="128"/>
      <c r="CD4" s="128"/>
      <c r="CE4" s="128"/>
      <c r="CF4" s="128"/>
      <c r="CG4" s="128"/>
      <c r="CH4" s="128"/>
      <c r="CI4" s="128"/>
      <c r="CJ4" s="128"/>
      <c r="CK4" s="128"/>
      <c r="CL4" s="128"/>
      <c r="CM4" s="128"/>
      <c r="CN4" s="128"/>
      <c r="CO4" s="128"/>
      <c r="CP4" s="128"/>
      <c r="CQ4" s="128"/>
      <c r="CR4" s="128"/>
      <c r="CS4" s="128"/>
      <c r="CT4" s="128"/>
      <c r="CU4" s="128"/>
      <c r="CV4" s="128"/>
      <c r="CW4" s="128"/>
      <c r="CX4" s="128"/>
      <c r="CY4" s="128"/>
      <c r="CZ4" s="128"/>
      <c r="DA4" s="128"/>
      <c r="DB4" s="128"/>
      <c r="DC4" s="128"/>
      <c r="DD4" s="128"/>
      <c r="DE4" s="128"/>
      <c r="DF4" s="128"/>
      <c r="DG4" s="128"/>
      <c r="DH4" s="128"/>
      <c r="DI4" s="128"/>
      <c r="DJ4" s="128"/>
      <c r="DK4" s="128"/>
      <c r="DL4" s="128"/>
      <c r="DM4" s="128"/>
      <c r="DN4" s="128"/>
      <c r="DO4" s="128"/>
      <c r="DP4" s="128"/>
      <c r="DQ4" s="128"/>
      <c r="DR4" s="128"/>
      <c r="DS4" s="128"/>
      <c r="DT4" s="128"/>
      <c r="DU4" s="128"/>
      <c r="DV4" s="128"/>
      <c r="DW4" s="128"/>
      <c r="DX4" s="128"/>
      <c r="DY4" s="128"/>
      <c r="DZ4" s="128"/>
      <c r="EA4" s="128"/>
      <c r="EB4" s="128"/>
      <c r="EC4" s="129"/>
    </row>
    <row r="5" spans="1:137" ht="15.95" customHeight="1" x14ac:dyDescent="0.25">
      <c r="A5" s="526" t="s">
        <v>59</v>
      </c>
      <c r="B5" s="527"/>
      <c r="C5" s="527"/>
      <c r="D5" s="527"/>
      <c r="E5" s="527"/>
      <c r="F5" s="527"/>
      <c r="G5" s="527"/>
      <c r="H5" s="527"/>
      <c r="I5" s="527"/>
      <c r="J5" s="527"/>
      <c r="K5" s="527"/>
      <c r="L5" s="527"/>
      <c r="M5" s="527"/>
      <c r="N5" s="527"/>
      <c r="O5" s="527"/>
      <c r="P5" s="529" t="str">
        <f>IF('8D Report (engl.)'!J5&lt;&gt;0,'8D Report (engl.)'!J5,"")</f>
        <v/>
      </c>
      <c r="Q5" s="529" t="str">
        <f>IF('8D Report (engl.)'!W7&lt;&gt;0,'8D Report (engl.)'!W7,"")</f>
        <v/>
      </c>
      <c r="R5" s="529" t="str">
        <f>IF('8D Report (engl.)'!X7&lt;&gt;0,'8D Report (engl.)'!X7,"")</f>
        <v/>
      </c>
      <c r="S5" s="529" t="str">
        <f>IF('8D Report (engl.)'!Y7&lt;&gt;0,'8D Report (engl.)'!Y7,"")</f>
        <v/>
      </c>
      <c r="T5" s="529" t="str">
        <f>IF('8D Report (engl.)'!Z7&lt;&gt;0,'8D Report (engl.)'!Z7,"")</f>
        <v/>
      </c>
      <c r="U5" s="529" t="str">
        <f>IF('8D Report (engl.)'!AA7&lt;&gt;0,'8D Report (engl.)'!AA7,"")</f>
        <v/>
      </c>
      <c r="V5" s="529" t="str">
        <f>IF('8D Report (engl.)'!AB7&lt;&gt;0,'8D Report (engl.)'!AB7,"")</f>
        <v/>
      </c>
      <c r="W5" s="529" t="str">
        <f>IF('8D Report (engl.)'!AC7&lt;&gt;0,'8D Report (engl.)'!AC7,"")</f>
        <v/>
      </c>
      <c r="X5" s="529" t="str">
        <f>IF('8D Report (engl.)'!AD7&lt;&gt;0,'8D Report (engl.)'!AD7,"")</f>
        <v/>
      </c>
      <c r="Y5" s="529" t="str">
        <f>IF('8D Report (engl.)'!AE7&lt;&gt;0,'8D Report (engl.)'!AE7,"")</f>
        <v/>
      </c>
      <c r="Z5" s="529" t="str">
        <f>IF('8D Report (engl.)'!AF7&lt;&gt;0,'8D Report (engl.)'!AF7,"")</f>
        <v/>
      </c>
      <c r="AA5" s="529" t="str">
        <f>IF('8D Report (engl.)'!AG7&lt;&gt;0,'8D Report (engl.)'!AG7,"")</f>
        <v/>
      </c>
      <c r="AB5" s="529" t="str">
        <f>IF('8D Report (engl.)'!AH7&lt;&gt;0,'8D Report (engl.)'!AH7,"")</f>
        <v/>
      </c>
      <c r="AC5" s="529" t="str">
        <f>IF('8D Report (engl.)'!AI7&lt;&gt;0,'8D Report (engl.)'!AI7,"")</f>
        <v/>
      </c>
      <c r="AD5" s="529" t="str">
        <f>IF('8D Report (engl.)'!AJ7&lt;&gt;0,'8D Report (engl.)'!AJ7,"")</f>
        <v/>
      </c>
      <c r="AE5" s="529" t="str">
        <f>IF('8D Report (engl.)'!AK7&lt;&gt;0,'8D Report (engl.)'!AK7,"")</f>
        <v/>
      </c>
      <c r="AF5" s="529" t="str">
        <f>IF('8D Report (engl.)'!AL7&lt;&gt;0,'8D Report (engl.)'!AL7,"")</f>
        <v/>
      </c>
      <c r="AG5" s="529" t="str">
        <f>IF('8D Report (engl.)'!AM7&lt;&gt;0,'8D Report (engl.)'!AM7,"")</f>
        <v/>
      </c>
      <c r="AH5" s="529" t="str">
        <f>IF('8D Report (engl.)'!AN7&lt;&gt;0,'8D Report (engl.)'!AN7,"")</f>
        <v/>
      </c>
      <c r="AI5" s="529" t="str">
        <f>IF('8D Report (engl.)'!AO7&lt;&gt;0,'8D Report (engl.)'!AO7,"")</f>
        <v/>
      </c>
      <c r="AJ5" s="529" t="str">
        <f>IF('8D Report (engl.)'!AP7&lt;&gt;0,'8D Report (engl.)'!AP7,"")</f>
        <v/>
      </c>
      <c r="AK5" s="529" t="str">
        <f>IF('8D Report (engl.)'!AQ7&lt;&gt;0,'8D Report (engl.)'!AQ7,"")</f>
        <v/>
      </c>
      <c r="AL5" s="529" t="str">
        <f>IF('8D Report (engl.)'!AR7&lt;&gt;0,'8D Report (engl.)'!AR7,"")</f>
        <v/>
      </c>
      <c r="AM5" s="529" t="str">
        <f>IF('8D Report (engl.)'!AS7&lt;&gt;0,'8D Report (engl.)'!AS7,"")</f>
        <v/>
      </c>
      <c r="AN5" s="128"/>
      <c r="AO5" s="128"/>
      <c r="AP5" s="128"/>
      <c r="AQ5" s="128"/>
      <c r="AR5" s="128"/>
      <c r="AS5" s="128"/>
      <c r="AT5" s="128"/>
      <c r="AU5" s="128"/>
      <c r="AV5" s="128"/>
      <c r="AW5" s="128"/>
      <c r="AX5" s="128"/>
      <c r="AY5" s="128"/>
      <c r="AZ5" s="128"/>
      <c r="BA5" s="128"/>
      <c r="BB5" s="128"/>
      <c r="BC5" s="128"/>
      <c r="BD5" s="128"/>
      <c r="BE5" s="128"/>
      <c r="BF5" s="128"/>
      <c r="BG5" s="128"/>
      <c r="BH5" s="128"/>
      <c r="BI5" s="128"/>
      <c r="BJ5" s="128"/>
      <c r="BK5" s="128"/>
      <c r="BL5" s="128"/>
      <c r="BM5" s="128"/>
      <c r="BN5" s="128"/>
      <c r="BO5" s="128"/>
      <c r="BP5" s="128"/>
      <c r="BQ5" s="128"/>
      <c r="BR5" s="128"/>
      <c r="BS5" s="128"/>
      <c r="BT5" s="128"/>
      <c r="BU5" s="128"/>
      <c r="BV5" s="128"/>
      <c r="BW5" s="128"/>
      <c r="BX5" s="128"/>
      <c r="BY5" s="128"/>
      <c r="BZ5" s="128"/>
      <c r="CA5" s="128"/>
      <c r="CB5" s="128"/>
      <c r="CC5" s="128"/>
      <c r="CD5" s="128"/>
      <c r="CE5" s="128"/>
      <c r="CF5" s="128"/>
      <c r="CG5" s="128"/>
      <c r="CH5" s="128"/>
      <c r="CI5" s="128"/>
      <c r="CJ5" s="128"/>
      <c r="CK5" s="128"/>
      <c r="CL5" s="128"/>
      <c r="CM5" s="128"/>
      <c r="CN5" s="128"/>
      <c r="CO5" s="128"/>
      <c r="CP5" s="128"/>
      <c r="CQ5" s="128"/>
      <c r="CR5" s="128"/>
      <c r="CS5" s="128"/>
      <c r="CT5" s="128"/>
      <c r="CU5" s="128"/>
      <c r="CV5" s="128"/>
      <c r="CW5" s="128"/>
      <c r="CX5" s="128"/>
      <c r="CY5" s="128"/>
      <c r="CZ5" s="128"/>
      <c r="DA5" s="128"/>
      <c r="DB5" s="128"/>
      <c r="DC5" s="128"/>
      <c r="DD5" s="128"/>
      <c r="DE5" s="128"/>
      <c r="DF5" s="128"/>
      <c r="DG5" s="128"/>
      <c r="DH5" s="128"/>
      <c r="DI5" s="128"/>
      <c r="DJ5" s="128"/>
      <c r="DK5" s="128"/>
      <c r="DL5" s="128"/>
      <c r="DM5" s="128"/>
      <c r="DN5" s="128"/>
      <c r="DO5" s="128"/>
      <c r="DP5" s="128"/>
      <c r="DQ5" s="128"/>
      <c r="DR5" s="128"/>
      <c r="DS5" s="128"/>
      <c r="DT5" s="128"/>
      <c r="DU5" s="128"/>
      <c r="DV5" s="128"/>
      <c r="DW5" s="128"/>
      <c r="DX5" s="128"/>
      <c r="DY5" s="128"/>
      <c r="DZ5" s="128"/>
      <c r="EA5" s="128"/>
      <c r="EB5" s="128"/>
      <c r="EC5" s="129"/>
      <c r="EE5" s="130" t="s">
        <v>243</v>
      </c>
      <c r="EF5" s="130"/>
      <c r="EG5" s="130"/>
    </row>
    <row r="6" spans="1:137" ht="15.95" customHeight="1" x14ac:dyDescent="0.2">
      <c r="A6" s="513" t="s">
        <v>242</v>
      </c>
      <c r="B6" s="514"/>
      <c r="C6" s="514"/>
      <c r="D6" s="514"/>
      <c r="E6" s="514"/>
      <c r="F6" s="514"/>
      <c r="G6" s="514"/>
      <c r="H6" s="514"/>
      <c r="I6" s="514"/>
      <c r="J6" s="514"/>
      <c r="K6" s="514"/>
      <c r="L6" s="514"/>
      <c r="M6" s="514"/>
      <c r="N6" s="514"/>
      <c r="O6" s="514"/>
      <c r="P6" s="515" t="s">
        <v>5</v>
      </c>
      <c r="Q6" s="515"/>
      <c r="R6" s="515"/>
      <c r="S6" s="515"/>
      <c r="T6" s="515"/>
      <c r="U6" s="515"/>
      <c r="V6" s="515"/>
      <c r="W6" s="515"/>
      <c r="X6" s="515"/>
      <c r="Y6" s="515"/>
      <c r="Z6" s="515"/>
      <c r="AA6" s="515"/>
      <c r="AB6" s="515"/>
      <c r="AC6" s="515"/>
      <c r="AD6" s="515"/>
      <c r="AE6" s="515"/>
      <c r="AF6" s="515"/>
      <c r="AG6" s="515"/>
      <c r="AH6" s="515"/>
      <c r="AI6" s="515"/>
      <c r="AJ6" s="515"/>
      <c r="AK6" s="515"/>
      <c r="AL6" s="515"/>
      <c r="AM6" s="515"/>
      <c r="AN6" s="131"/>
      <c r="AO6" s="131"/>
      <c r="AP6" s="131"/>
      <c r="AQ6" s="131"/>
      <c r="AR6" s="131"/>
      <c r="AS6" s="131"/>
      <c r="AT6" s="131"/>
      <c r="AU6" s="131"/>
      <c r="AV6" s="131"/>
      <c r="AW6" s="131"/>
      <c r="AX6" s="131"/>
      <c r="AY6" s="131"/>
      <c r="AZ6" s="131"/>
      <c r="BA6" s="131"/>
      <c r="BB6" s="131"/>
      <c r="BC6" s="131"/>
      <c r="BD6" s="131"/>
      <c r="BE6" s="131"/>
      <c r="BF6" s="131"/>
      <c r="BG6" s="131"/>
      <c r="BH6" s="131"/>
      <c r="BI6" s="131"/>
      <c r="BJ6" s="131"/>
      <c r="BK6" s="131"/>
      <c r="BL6" s="131"/>
      <c r="BM6" s="131"/>
      <c r="BN6" s="131"/>
      <c r="BO6" s="131"/>
      <c r="BP6" s="131"/>
      <c r="BQ6" s="131"/>
      <c r="BR6" s="131"/>
      <c r="BS6" s="131"/>
      <c r="BT6" s="131"/>
      <c r="BU6" s="131"/>
      <c r="BV6" s="131"/>
      <c r="BW6" s="131"/>
      <c r="BX6" s="131"/>
      <c r="BY6" s="131"/>
      <c r="BZ6" s="131"/>
      <c r="CA6" s="131"/>
      <c r="CB6" s="131"/>
      <c r="CC6" s="131"/>
      <c r="CD6" s="131"/>
      <c r="CE6" s="131"/>
      <c r="CF6" s="131"/>
      <c r="CG6" s="131"/>
      <c r="CH6" s="131"/>
      <c r="CI6" s="131"/>
      <c r="CJ6" s="131"/>
      <c r="CK6" s="131"/>
      <c r="CL6" s="131"/>
      <c r="CM6" s="131"/>
      <c r="CN6" s="131"/>
      <c r="CO6" s="131"/>
      <c r="CP6" s="131"/>
      <c r="CQ6" s="131"/>
      <c r="CR6" s="131"/>
      <c r="CS6" s="131"/>
      <c r="CT6" s="131"/>
      <c r="CU6" s="131"/>
      <c r="CV6" s="131"/>
      <c r="CW6" s="131"/>
      <c r="CX6" s="131"/>
      <c r="CY6" s="131"/>
      <c r="CZ6" s="131"/>
      <c r="DA6" s="131"/>
      <c r="DB6" s="131"/>
      <c r="DC6" s="131"/>
      <c r="DD6" s="131"/>
      <c r="DE6" s="131"/>
      <c r="DF6" s="131"/>
      <c r="DG6" s="131"/>
      <c r="DH6" s="131"/>
      <c r="DI6" s="131"/>
      <c r="DJ6" s="131"/>
      <c r="DK6" s="131"/>
      <c r="DL6" s="131"/>
      <c r="DM6" s="131"/>
      <c r="DN6" s="131"/>
      <c r="DO6" s="131"/>
      <c r="DP6" s="131"/>
      <c r="DQ6" s="131"/>
      <c r="DR6" s="131"/>
      <c r="DS6" s="131"/>
      <c r="DT6" s="131"/>
      <c r="DU6" s="131"/>
      <c r="DV6" s="131"/>
      <c r="DW6" s="131"/>
      <c r="DX6" s="131"/>
      <c r="DY6" s="131"/>
      <c r="DZ6" s="131"/>
      <c r="EA6" s="131"/>
      <c r="EB6" s="131"/>
      <c r="EC6" s="132"/>
    </row>
    <row r="7" spans="1:137" ht="15.75" x14ac:dyDescent="0.25">
      <c r="A7" s="133"/>
      <c r="B7" s="134"/>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568" t="s">
        <v>502</v>
      </c>
      <c r="AV7" s="569"/>
      <c r="AW7" s="569"/>
      <c r="AX7" s="569"/>
      <c r="AY7" s="569"/>
      <c r="AZ7" s="569"/>
      <c r="BA7" s="569"/>
      <c r="BB7" s="569"/>
      <c r="BC7" s="569"/>
      <c r="BD7" s="569"/>
      <c r="BE7" s="569"/>
      <c r="BF7" s="569"/>
      <c r="BG7" s="569"/>
      <c r="BH7" s="569"/>
      <c r="BI7" s="569"/>
      <c r="BJ7" s="569"/>
      <c r="BK7" s="569"/>
      <c r="BL7" s="569"/>
      <c r="BM7" s="569"/>
      <c r="BN7" s="569"/>
      <c r="BO7" s="569"/>
      <c r="BP7" s="569"/>
      <c r="BQ7" s="569"/>
      <c r="BR7" s="569"/>
      <c r="BS7" s="569"/>
      <c r="BT7" s="569"/>
      <c r="BU7" s="569"/>
      <c r="BV7" s="569"/>
      <c r="BW7" s="569"/>
      <c r="BX7" s="569"/>
      <c r="BY7" s="569"/>
      <c r="BZ7" s="569"/>
      <c r="CA7" s="569"/>
      <c r="CB7" s="569"/>
      <c r="CC7" s="569"/>
      <c r="CD7" s="569"/>
      <c r="CE7" s="569"/>
      <c r="CF7" s="569"/>
      <c r="CG7" s="569"/>
      <c r="CH7" s="569"/>
      <c r="CI7" s="569"/>
      <c r="CJ7" s="569"/>
      <c r="CK7" s="569"/>
      <c r="CL7" s="569"/>
      <c r="CM7" s="569"/>
      <c r="CN7" s="569"/>
      <c r="CO7" s="569"/>
      <c r="CP7" s="569"/>
      <c r="CQ7" s="570"/>
      <c r="CR7" s="135"/>
      <c r="CS7" s="135"/>
      <c r="CT7" s="135"/>
      <c r="CU7" s="135"/>
      <c r="CV7" s="135"/>
      <c r="CW7" s="135"/>
      <c r="CX7" s="135"/>
      <c r="CY7" s="135"/>
      <c r="CZ7" s="135"/>
      <c r="DA7" s="135"/>
      <c r="DB7" s="135"/>
      <c r="DC7" s="135"/>
      <c r="DD7" s="135"/>
      <c r="DE7" s="135"/>
      <c r="DF7" s="135"/>
      <c r="DG7" s="135"/>
      <c r="DH7" s="135"/>
      <c r="DI7" s="135"/>
      <c r="DJ7" s="135"/>
      <c r="DK7" s="135"/>
      <c r="DL7" s="135"/>
      <c r="DM7" s="135"/>
      <c r="DN7" s="135"/>
      <c r="DO7" s="135"/>
      <c r="DP7" s="135"/>
      <c r="DQ7" s="135"/>
      <c r="DR7" s="135"/>
      <c r="DS7" s="135"/>
      <c r="DT7" s="135"/>
      <c r="DU7" s="135"/>
      <c r="DV7" s="135"/>
      <c r="DW7" s="135"/>
      <c r="DX7" s="135"/>
      <c r="DY7" s="135"/>
      <c r="DZ7" s="135"/>
      <c r="EA7" s="134"/>
      <c r="EB7" s="134"/>
      <c r="EC7" s="136"/>
      <c r="EF7" s="137" t="s">
        <v>244</v>
      </c>
    </row>
    <row r="8" spans="1:137" ht="14.25" customHeight="1" x14ac:dyDescent="0.2">
      <c r="A8" s="138"/>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139"/>
      <c r="EB8" s="139"/>
      <c r="EC8" s="140"/>
    </row>
    <row r="9" spans="1:137" ht="12.75" customHeight="1" x14ac:dyDescent="0.25">
      <c r="A9" s="138"/>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2"/>
      <c r="CN9" s="82"/>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139"/>
      <c r="EB9" s="139"/>
      <c r="EC9" s="140"/>
      <c r="EF9" s="137" t="s">
        <v>245</v>
      </c>
    </row>
    <row r="10" spans="1:137" ht="12.75" x14ac:dyDescent="0.2">
      <c r="A10" s="138"/>
      <c r="B10" s="82"/>
      <c r="C10" s="516" t="s">
        <v>234</v>
      </c>
      <c r="D10" s="517"/>
      <c r="E10" s="517"/>
      <c r="F10" s="517"/>
      <c r="G10" s="517"/>
      <c r="H10" s="517"/>
      <c r="I10" s="517"/>
      <c r="J10" s="517"/>
      <c r="K10" s="517"/>
      <c r="L10" s="517"/>
      <c r="M10" s="517"/>
      <c r="N10" s="518"/>
      <c r="O10" s="141"/>
      <c r="P10" s="83"/>
      <c r="Q10" s="83"/>
      <c r="R10" s="83"/>
      <c r="S10" s="83"/>
      <c r="T10" s="83"/>
      <c r="U10" s="516" t="s">
        <v>235</v>
      </c>
      <c r="V10" s="519"/>
      <c r="W10" s="519"/>
      <c r="X10" s="519"/>
      <c r="Y10" s="519"/>
      <c r="Z10" s="519"/>
      <c r="AA10" s="519"/>
      <c r="AB10" s="519"/>
      <c r="AC10" s="519"/>
      <c r="AD10" s="520"/>
      <c r="AE10" s="83"/>
      <c r="AF10" s="83"/>
      <c r="AG10" s="83"/>
      <c r="AH10" s="83"/>
      <c r="AI10" s="83"/>
      <c r="AJ10" s="83"/>
      <c r="AK10" s="83"/>
      <c r="AL10" s="516" t="s">
        <v>238</v>
      </c>
      <c r="AM10" s="517"/>
      <c r="AN10" s="517"/>
      <c r="AO10" s="517"/>
      <c r="AP10" s="517"/>
      <c r="AQ10" s="517"/>
      <c r="AR10" s="517"/>
      <c r="AS10" s="517"/>
      <c r="AT10" s="517"/>
      <c r="AU10" s="518"/>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139"/>
      <c r="BW10" s="139"/>
      <c r="BX10" s="139"/>
      <c r="BY10" s="139"/>
      <c r="BZ10" s="139"/>
      <c r="CA10" s="139"/>
      <c r="CB10" s="139"/>
      <c r="CC10" s="139"/>
      <c r="CD10" s="139"/>
      <c r="CE10" s="139"/>
      <c r="CF10" s="139"/>
      <c r="CG10" s="139"/>
      <c r="CH10" s="139"/>
      <c r="CI10" s="139"/>
      <c r="CJ10" s="139"/>
      <c r="CK10" s="139"/>
      <c r="CL10" s="139"/>
      <c r="CM10" s="82"/>
      <c r="CN10" s="516" t="s">
        <v>234</v>
      </c>
      <c r="CO10" s="517"/>
      <c r="CP10" s="517"/>
      <c r="CQ10" s="517"/>
      <c r="CR10" s="517"/>
      <c r="CS10" s="517"/>
      <c r="CT10" s="517"/>
      <c r="CU10" s="517"/>
      <c r="CV10" s="517"/>
      <c r="CW10" s="517"/>
      <c r="CX10" s="517"/>
      <c r="CY10" s="517"/>
      <c r="CZ10" s="518"/>
      <c r="DA10" s="83"/>
      <c r="DB10" s="83"/>
      <c r="DC10" s="83"/>
      <c r="DD10" s="516" t="s">
        <v>235</v>
      </c>
      <c r="DE10" s="517"/>
      <c r="DF10" s="517"/>
      <c r="DG10" s="517"/>
      <c r="DH10" s="517"/>
      <c r="DI10" s="517"/>
      <c r="DJ10" s="517"/>
      <c r="DK10" s="517"/>
      <c r="DL10" s="517"/>
      <c r="DM10" s="517"/>
      <c r="DN10" s="518"/>
      <c r="DO10" s="141"/>
      <c r="DP10" s="141"/>
      <c r="DQ10" s="141"/>
      <c r="DR10" s="141"/>
      <c r="DS10" s="516" t="s">
        <v>238</v>
      </c>
      <c r="DT10" s="519"/>
      <c r="DU10" s="519"/>
      <c r="DV10" s="519"/>
      <c r="DW10" s="519"/>
      <c r="DX10" s="519"/>
      <c r="DY10" s="519"/>
      <c r="DZ10" s="519"/>
      <c r="EA10" s="519"/>
      <c r="EB10" s="520"/>
      <c r="EC10" s="140"/>
    </row>
    <row r="11" spans="1:137" ht="14.25" customHeight="1" x14ac:dyDescent="0.25">
      <c r="A11" s="138"/>
      <c r="B11" s="82"/>
      <c r="C11" s="82"/>
      <c r="D11" s="139"/>
      <c r="E11" s="139"/>
      <c r="F11" s="139"/>
      <c r="G11" s="139"/>
      <c r="H11" s="139"/>
      <c r="I11" s="139"/>
      <c r="J11" s="139"/>
      <c r="K11" s="139"/>
      <c r="L11" s="139"/>
      <c r="M11" s="139"/>
      <c r="N11" s="139"/>
      <c r="O11" s="139"/>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c r="CN11" s="82"/>
      <c r="CO11" s="82"/>
      <c r="CP11" s="82"/>
      <c r="CQ11" s="82"/>
      <c r="CR11" s="82"/>
      <c r="CS11" s="82"/>
      <c r="CT11" s="82"/>
      <c r="CU11" s="82"/>
      <c r="CV11" s="82"/>
      <c r="CW11" s="82"/>
      <c r="CX11" s="82"/>
      <c r="CY11" s="82"/>
      <c r="CZ11" s="82"/>
      <c r="DA11" s="82"/>
      <c r="DB11" s="82"/>
      <c r="DC11" s="82"/>
      <c r="DD11" s="82"/>
      <c r="DE11" s="139"/>
      <c r="DF11" s="139"/>
      <c r="DG11" s="139"/>
      <c r="DH11" s="139"/>
      <c r="DI11" s="139"/>
      <c r="DJ11" s="139"/>
      <c r="DK11" s="139"/>
      <c r="DL11" s="139"/>
      <c r="DM11" s="139"/>
      <c r="DN11" s="139"/>
      <c r="DO11" s="139"/>
      <c r="DP11" s="82"/>
      <c r="DQ11" s="82"/>
      <c r="DR11" s="139"/>
      <c r="DS11" s="139"/>
      <c r="DT11" s="139"/>
      <c r="DU11" s="139"/>
      <c r="DV11" s="139"/>
      <c r="DW11" s="139"/>
      <c r="DX11" s="139"/>
      <c r="DY11" s="139"/>
      <c r="DZ11" s="139"/>
      <c r="EA11" s="139"/>
      <c r="EB11" s="139"/>
      <c r="EC11" s="140"/>
      <c r="EF11" s="137" t="s">
        <v>246</v>
      </c>
    </row>
    <row r="12" spans="1:137" ht="15.95" customHeight="1" x14ac:dyDescent="0.2">
      <c r="A12" s="138"/>
      <c r="B12" s="82"/>
      <c r="C12" s="82"/>
      <c r="D12" s="139"/>
      <c r="E12" s="139"/>
      <c r="F12" s="139"/>
      <c r="G12" s="139"/>
      <c r="H12" s="139"/>
      <c r="I12" s="139"/>
      <c r="J12" s="139"/>
      <c r="K12" s="139"/>
      <c r="L12" s="139"/>
      <c r="M12" s="139"/>
      <c r="N12" s="139"/>
      <c r="O12" s="139"/>
      <c r="P12" s="82"/>
      <c r="Q12" s="82"/>
      <c r="R12" s="82"/>
      <c r="S12" s="82"/>
      <c r="T12" s="82"/>
      <c r="U12" s="139"/>
      <c r="V12" s="139"/>
      <c r="W12" s="139"/>
      <c r="X12" s="139"/>
      <c r="Y12" s="139"/>
      <c r="Z12" s="139"/>
      <c r="AA12" s="139"/>
      <c r="AB12" s="139"/>
      <c r="AC12" s="139"/>
      <c r="AD12" s="139"/>
      <c r="AE12" s="142"/>
      <c r="AF12" s="82"/>
      <c r="AG12" s="82"/>
      <c r="AH12" s="82"/>
      <c r="AI12" s="82"/>
      <c r="AJ12" s="82"/>
      <c r="AK12" s="82"/>
      <c r="AL12" s="82"/>
      <c r="AM12" s="139"/>
      <c r="AN12" s="139"/>
      <c r="AO12" s="139"/>
      <c r="AP12" s="139"/>
      <c r="AQ12" s="139"/>
      <c r="AR12" s="139"/>
      <c r="AS12" s="139"/>
      <c r="AT12" s="139"/>
      <c r="AU12" s="139"/>
      <c r="AV12" s="139"/>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139"/>
      <c r="BW12" s="139"/>
      <c r="BX12" s="139"/>
      <c r="BY12" s="139"/>
      <c r="BZ12" s="139"/>
      <c r="CA12" s="139"/>
      <c r="CB12" s="139"/>
      <c r="CC12" s="139"/>
      <c r="CD12" s="139"/>
      <c r="CE12" s="139"/>
      <c r="CF12" s="139"/>
      <c r="CG12" s="139"/>
      <c r="CH12" s="139"/>
      <c r="CI12" s="139"/>
      <c r="CJ12" s="82"/>
      <c r="CK12" s="82"/>
      <c r="CL12" s="82"/>
      <c r="CM12" s="82"/>
      <c r="CN12" s="139"/>
      <c r="CO12" s="139"/>
      <c r="CP12" s="139"/>
      <c r="CQ12" s="139"/>
      <c r="CR12" s="139"/>
      <c r="CS12" s="139"/>
      <c r="CT12" s="139"/>
      <c r="CU12" s="139"/>
      <c r="CV12" s="139"/>
      <c r="CW12" s="139"/>
      <c r="CX12" s="139"/>
      <c r="CY12" s="139"/>
      <c r="CZ12" s="139"/>
      <c r="DA12" s="139"/>
      <c r="DB12" s="82"/>
      <c r="DC12" s="82"/>
      <c r="DD12" s="82"/>
      <c r="DE12" s="139"/>
      <c r="DF12" s="139"/>
      <c r="DG12" s="139"/>
      <c r="DH12" s="139"/>
      <c r="DI12" s="139"/>
      <c r="DJ12" s="139"/>
      <c r="DK12" s="139"/>
      <c r="DL12" s="139"/>
      <c r="DM12" s="139"/>
      <c r="DN12" s="139"/>
      <c r="DO12" s="139"/>
      <c r="DP12" s="139"/>
      <c r="DQ12" s="139"/>
      <c r="DR12" s="139"/>
      <c r="DS12" s="82"/>
      <c r="DT12" s="82"/>
      <c r="DU12" s="82"/>
      <c r="DV12" s="82"/>
      <c r="DW12" s="82"/>
      <c r="DX12" s="82"/>
      <c r="DY12" s="82"/>
      <c r="DZ12" s="82"/>
      <c r="EA12" s="139"/>
      <c r="EB12" s="139"/>
      <c r="EC12" s="140"/>
    </row>
    <row r="13" spans="1:137" x14ac:dyDescent="0.2">
      <c r="A13" s="138"/>
      <c r="B13" s="82"/>
      <c r="C13" s="82"/>
      <c r="D13" s="82"/>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c r="BY13" s="82"/>
      <c r="BZ13" s="82"/>
      <c r="CA13" s="82"/>
      <c r="CB13" s="82"/>
      <c r="CC13" s="82"/>
      <c r="CD13" s="82"/>
      <c r="CE13" s="82"/>
      <c r="CF13" s="82"/>
      <c r="CG13" s="82"/>
      <c r="CH13" s="82"/>
      <c r="CI13" s="82"/>
      <c r="CJ13" s="82"/>
      <c r="CK13" s="82"/>
      <c r="CL13" s="82"/>
      <c r="CM13" s="82"/>
      <c r="CN13" s="82"/>
      <c r="CO13" s="82"/>
      <c r="CP13" s="82"/>
      <c r="CQ13" s="82"/>
      <c r="CR13" s="82"/>
      <c r="CS13" s="82"/>
      <c r="CT13" s="82"/>
      <c r="CU13" s="82"/>
      <c r="CV13" s="82"/>
      <c r="CW13" s="82"/>
      <c r="CX13" s="82"/>
      <c r="CY13" s="82"/>
      <c r="CZ13" s="82"/>
      <c r="DA13" s="82"/>
      <c r="DB13" s="82"/>
      <c r="DC13" s="82"/>
      <c r="DD13" s="82"/>
      <c r="DE13" s="82"/>
      <c r="DF13" s="82"/>
      <c r="DG13" s="82"/>
      <c r="DH13" s="82"/>
      <c r="DI13" s="82"/>
      <c r="DJ13" s="82"/>
      <c r="DK13" s="82"/>
      <c r="DL13" s="82"/>
      <c r="DM13" s="82"/>
      <c r="DN13" s="82"/>
      <c r="DO13" s="82"/>
      <c r="DP13" s="82"/>
      <c r="DQ13" s="82"/>
      <c r="DR13" s="82"/>
      <c r="DS13" s="82"/>
      <c r="DT13" s="82"/>
      <c r="DU13" s="82"/>
      <c r="DV13" s="82"/>
      <c r="DW13" s="82"/>
      <c r="DX13" s="82"/>
      <c r="DY13" s="82"/>
      <c r="DZ13" s="82"/>
      <c r="EA13" s="139"/>
      <c r="EB13" s="139"/>
      <c r="EC13" s="140"/>
    </row>
    <row r="14" spans="1:137" x14ac:dyDescent="0.2">
      <c r="A14" s="138"/>
      <c r="B14" s="82"/>
      <c r="C14" s="82"/>
      <c r="D14" s="82"/>
      <c r="E14" s="82"/>
      <c r="F14" s="82"/>
      <c r="G14" s="82"/>
      <c r="H14" s="82"/>
      <c r="I14" s="82"/>
      <c r="J14" s="82"/>
      <c r="K14" s="82"/>
      <c r="L14" s="82"/>
      <c r="M14" s="82"/>
      <c r="N14" s="82"/>
      <c r="O14" s="85"/>
      <c r="P14" s="85"/>
      <c r="Q14" s="85"/>
      <c r="R14" s="85"/>
      <c r="S14" s="85"/>
      <c r="T14" s="85"/>
      <c r="U14" s="85"/>
      <c r="V14" s="85"/>
      <c r="W14" s="85"/>
      <c r="X14" s="85"/>
      <c r="Y14" s="85"/>
      <c r="Z14" s="85"/>
      <c r="AA14" s="84"/>
      <c r="AB14" s="84"/>
      <c r="AC14" s="84"/>
      <c r="AD14" s="84"/>
      <c r="AE14" s="84"/>
      <c r="AF14" s="85"/>
      <c r="AG14" s="85"/>
      <c r="AH14" s="85"/>
      <c r="AI14" s="85"/>
      <c r="AJ14" s="85"/>
      <c r="AK14" s="85"/>
      <c r="AL14" s="85"/>
      <c r="AM14" s="85"/>
      <c r="AN14" s="85"/>
      <c r="AO14" s="85"/>
      <c r="AP14" s="85"/>
      <c r="AQ14" s="85"/>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c r="CC14" s="82"/>
      <c r="CD14" s="82"/>
      <c r="CE14" s="82"/>
      <c r="CF14" s="82"/>
      <c r="CG14" s="82"/>
      <c r="CH14" s="82"/>
      <c r="CI14" s="82"/>
      <c r="CJ14" s="82"/>
      <c r="CK14" s="82"/>
      <c r="CL14" s="82"/>
      <c r="CM14" s="82"/>
      <c r="CN14" s="82"/>
      <c r="CO14" s="82"/>
      <c r="CP14" s="82"/>
      <c r="CQ14" s="85"/>
      <c r="CR14" s="85"/>
      <c r="CS14" s="85"/>
      <c r="CT14" s="85"/>
      <c r="CU14" s="85"/>
      <c r="CV14" s="85"/>
      <c r="CW14" s="85"/>
      <c r="CX14" s="85"/>
      <c r="CY14" s="85"/>
      <c r="CZ14" s="85"/>
      <c r="DA14" s="85"/>
      <c r="DB14" s="82"/>
      <c r="DC14" s="82"/>
      <c r="DD14" s="82"/>
      <c r="DE14" s="82"/>
      <c r="DF14" s="82"/>
      <c r="DG14" s="82"/>
      <c r="DH14" s="82"/>
      <c r="DI14" s="82"/>
      <c r="DJ14" s="82"/>
      <c r="DK14" s="82"/>
      <c r="DL14" s="82"/>
      <c r="DM14" s="82"/>
      <c r="DN14" s="82"/>
      <c r="DO14" s="82"/>
      <c r="DP14" s="82"/>
      <c r="DQ14" s="82"/>
      <c r="DR14" s="82"/>
      <c r="DS14" s="82"/>
      <c r="DT14" s="82"/>
      <c r="DU14" s="82"/>
      <c r="DV14" s="82"/>
      <c r="DW14" s="82"/>
      <c r="DX14" s="82"/>
      <c r="DY14" s="82"/>
      <c r="DZ14" s="82"/>
      <c r="EA14" s="139"/>
      <c r="EB14" s="139"/>
      <c r="EC14" s="140"/>
    </row>
    <row r="15" spans="1:137" x14ac:dyDescent="0.2">
      <c r="A15" s="138"/>
      <c r="B15" s="82"/>
      <c r="C15" s="82"/>
      <c r="D15" s="82"/>
      <c r="E15" s="82"/>
      <c r="F15" s="82"/>
      <c r="G15" s="82"/>
      <c r="H15" s="82"/>
      <c r="I15" s="82"/>
      <c r="J15" s="82"/>
      <c r="K15" s="82"/>
      <c r="L15" s="82"/>
      <c r="M15" s="82"/>
      <c r="N15" s="82"/>
      <c r="O15" s="82"/>
      <c r="P15" s="82"/>
      <c r="Q15" s="82"/>
      <c r="R15" s="82"/>
      <c r="S15" s="82"/>
      <c r="T15" s="82"/>
      <c r="U15" s="82"/>
      <c r="V15" s="139"/>
      <c r="W15" s="139"/>
      <c r="X15" s="139"/>
      <c r="Y15" s="139"/>
      <c r="Z15" s="139"/>
      <c r="AA15" s="139"/>
      <c r="AB15" s="139"/>
      <c r="AC15" s="139"/>
      <c r="AD15" s="139"/>
      <c r="AE15" s="139"/>
      <c r="AF15" s="139"/>
      <c r="AG15" s="139"/>
      <c r="AH15" s="139"/>
      <c r="AI15" s="139"/>
      <c r="AJ15" s="139"/>
      <c r="AK15" s="139"/>
      <c r="AL15" s="139"/>
      <c r="AM15" s="139"/>
      <c r="AN15" s="139"/>
      <c r="AO15" s="139"/>
      <c r="AP15" s="139"/>
      <c r="AQ15" s="139"/>
      <c r="AR15" s="139"/>
      <c r="AS15" s="139"/>
      <c r="AT15" s="139"/>
      <c r="AU15" s="139"/>
      <c r="AV15" s="139"/>
      <c r="AW15" s="139"/>
      <c r="AX15" s="139"/>
      <c r="AY15" s="139"/>
      <c r="AZ15" s="139"/>
      <c r="BA15" s="139"/>
      <c r="BB15" s="139"/>
      <c r="BC15" s="139"/>
      <c r="BD15" s="139"/>
      <c r="BE15" s="139"/>
      <c r="BF15" s="139"/>
      <c r="BG15" s="139"/>
      <c r="BH15" s="139"/>
      <c r="BI15" s="139"/>
      <c r="BJ15" s="139"/>
      <c r="BK15" s="139"/>
      <c r="BL15" s="139"/>
      <c r="BM15" s="139"/>
      <c r="BN15" s="139"/>
      <c r="BO15" s="139"/>
      <c r="BP15" s="139"/>
      <c r="BQ15" s="139"/>
      <c r="BR15" s="139"/>
      <c r="BS15" s="82"/>
      <c r="BT15" s="82"/>
      <c r="BU15" s="82"/>
      <c r="BV15" s="82"/>
      <c r="BW15" s="82"/>
      <c r="BX15" s="82"/>
      <c r="BY15" s="85"/>
      <c r="BZ15" s="85"/>
      <c r="CA15" s="85"/>
      <c r="CB15" s="85"/>
      <c r="CC15" s="85"/>
      <c r="CD15" s="85"/>
      <c r="CE15" s="85"/>
      <c r="CF15" s="85"/>
      <c r="CG15" s="85"/>
      <c r="CH15" s="85"/>
      <c r="CI15" s="85"/>
      <c r="CJ15" s="85"/>
      <c r="CK15" s="85"/>
      <c r="CL15" s="82"/>
      <c r="CM15" s="82"/>
      <c r="CN15" s="82"/>
      <c r="CO15" s="82"/>
      <c r="CP15" s="85"/>
      <c r="CQ15" s="85"/>
      <c r="CR15" s="85"/>
      <c r="CS15" s="85"/>
      <c r="CT15" s="85"/>
      <c r="CU15" s="85"/>
      <c r="CV15" s="85"/>
      <c r="CW15" s="85"/>
      <c r="CX15" s="85"/>
      <c r="CY15" s="85"/>
      <c r="CZ15" s="85"/>
      <c r="DA15" s="85"/>
      <c r="DB15" s="85"/>
      <c r="DC15" s="82"/>
      <c r="DD15" s="82"/>
      <c r="DE15" s="82"/>
      <c r="DF15" s="82"/>
      <c r="DG15" s="82"/>
      <c r="DH15" s="82"/>
      <c r="DI15" s="82"/>
      <c r="DJ15" s="82"/>
      <c r="DK15" s="85"/>
      <c r="DL15" s="85"/>
      <c r="DM15" s="85"/>
      <c r="DN15" s="85"/>
      <c r="DO15" s="85"/>
      <c r="DP15" s="85"/>
      <c r="DQ15" s="85"/>
      <c r="DR15" s="85"/>
      <c r="DS15" s="85"/>
      <c r="DT15" s="85"/>
      <c r="DU15" s="85"/>
      <c r="DV15" s="85"/>
      <c r="DW15" s="85"/>
      <c r="DX15" s="82"/>
      <c r="DY15" s="82"/>
      <c r="DZ15" s="82"/>
      <c r="EA15" s="139"/>
      <c r="EB15" s="139"/>
      <c r="EC15" s="140"/>
    </row>
    <row r="16" spans="1:137" x14ac:dyDescent="0.2">
      <c r="A16" s="138"/>
      <c r="B16" s="82"/>
      <c r="C16" s="82"/>
      <c r="D16" s="82"/>
      <c r="E16" s="82"/>
      <c r="F16" s="82"/>
      <c r="G16" s="82"/>
      <c r="H16" s="82"/>
      <c r="I16" s="82"/>
      <c r="J16" s="86"/>
      <c r="K16" s="82"/>
      <c r="L16" s="82"/>
      <c r="M16" s="82"/>
      <c r="N16" s="82"/>
      <c r="O16" s="82"/>
      <c r="P16" s="82"/>
      <c r="Q16" s="85"/>
      <c r="R16" s="85"/>
      <c r="S16" s="85"/>
      <c r="T16" s="85"/>
      <c r="U16" s="85"/>
      <c r="V16" s="85"/>
      <c r="W16" s="85"/>
      <c r="X16" s="85"/>
      <c r="Y16" s="85"/>
      <c r="Z16" s="85"/>
      <c r="AA16" s="85"/>
      <c r="AB16" s="85"/>
      <c r="AC16" s="82"/>
      <c r="AD16" s="82"/>
      <c r="AE16" s="82"/>
      <c r="AF16" s="82"/>
      <c r="AG16" s="82"/>
      <c r="AH16" s="85"/>
      <c r="AI16" s="85"/>
      <c r="AJ16" s="85"/>
      <c r="AK16" s="85"/>
      <c r="AL16" s="85"/>
      <c r="AM16" s="85"/>
      <c r="AN16" s="85"/>
      <c r="AO16" s="85"/>
      <c r="AP16" s="85"/>
      <c r="AQ16" s="85"/>
      <c r="AR16" s="85"/>
      <c r="AS16" s="85"/>
      <c r="AT16" s="85"/>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c r="CC16" s="82"/>
      <c r="CD16" s="82"/>
      <c r="CE16" s="82"/>
      <c r="CF16" s="82"/>
      <c r="CG16" s="82"/>
      <c r="CH16" s="82"/>
      <c r="CI16" s="82"/>
      <c r="CJ16" s="82"/>
      <c r="CK16" s="82"/>
      <c r="CL16" s="82"/>
      <c r="CM16" s="82"/>
      <c r="CN16" s="82"/>
      <c r="CO16" s="85"/>
      <c r="CP16" s="85"/>
      <c r="CQ16" s="85"/>
      <c r="CR16" s="85"/>
      <c r="CS16" s="85"/>
      <c r="CT16" s="85"/>
      <c r="CU16" s="85"/>
      <c r="CV16" s="85"/>
      <c r="CW16" s="85"/>
      <c r="CX16" s="85"/>
      <c r="CY16" s="85"/>
      <c r="CZ16" s="85"/>
      <c r="DA16" s="85"/>
      <c r="DB16" s="85"/>
      <c r="DC16" s="82"/>
      <c r="DD16" s="82"/>
      <c r="DE16" s="82"/>
      <c r="DF16" s="82"/>
      <c r="DG16" s="82"/>
      <c r="DH16" s="82"/>
      <c r="DI16" s="82"/>
      <c r="DJ16" s="82"/>
      <c r="DK16" s="82"/>
      <c r="DL16" s="82"/>
      <c r="DM16" s="82"/>
      <c r="DN16" s="82"/>
      <c r="DO16" s="82"/>
      <c r="DP16" s="82"/>
      <c r="DQ16" s="82"/>
      <c r="DR16" s="82"/>
      <c r="DS16" s="82"/>
      <c r="DT16" s="82"/>
      <c r="DU16" s="82"/>
      <c r="DV16" s="82"/>
      <c r="DW16" s="82"/>
      <c r="DX16" s="82"/>
      <c r="DY16" s="82"/>
      <c r="DZ16" s="82"/>
      <c r="EA16" s="139"/>
      <c r="EB16" s="139"/>
      <c r="EC16" s="140"/>
    </row>
    <row r="17" spans="1:133" x14ac:dyDescent="0.2">
      <c r="A17" s="138"/>
      <c r="B17" s="82"/>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5"/>
      <c r="BY17" s="85"/>
      <c r="BZ17" s="85"/>
      <c r="CA17" s="85"/>
      <c r="CB17" s="85"/>
      <c r="CC17" s="85"/>
      <c r="CD17" s="85"/>
      <c r="CE17" s="85"/>
      <c r="CF17" s="85"/>
      <c r="CG17" s="85"/>
      <c r="CH17" s="85"/>
      <c r="CI17" s="85"/>
      <c r="CJ17" s="82"/>
      <c r="CK17" s="82"/>
      <c r="CL17" s="82"/>
      <c r="CM17" s="82"/>
      <c r="CN17" s="85"/>
      <c r="CO17" s="85"/>
      <c r="CP17" s="85"/>
      <c r="CQ17" s="85"/>
      <c r="CR17" s="85"/>
      <c r="CS17" s="85"/>
      <c r="CT17" s="85"/>
      <c r="CU17" s="85"/>
      <c r="CV17" s="85"/>
      <c r="CW17" s="85"/>
      <c r="CX17" s="85"/>
      <c r="CY17" s="85"/>
      <c r="CZ17" s="85"/>
      <c r="DA17" s="85"/>
      <c r="DB17" s="85"/>
      <c r="DC17" s="85"/>
      <c r="DD17" s="85"/>
      <c r="DE17" s="85"/>
      <c r="DF17" s="82"/>
      <c r="DG17" s="82"/>
      <c r="DH17" s="82"/>
      <c r="DI17" s="82"/>
      <c r="DJ17" s="85"/>
      <c r="DK17" s="85"/>
      <c r="DL17" s="85"/>
      <c r="DM17" s="85"/>
      <c r="DN17" s="85"/>
      <c r="DO17" s="85"/>
      <c r="DP17" s="85"/>
      <c r="DQ17" s="85"/>
      <c r="DR17" s="85"/>
      <c r="DS17" s="85"/>
      <c r="DT17" s="85"/>
      <c r="DU17" s="85"/>
      <c r="DV17" s="85"/>
      <c r="DW17" s="85"/>
      <c r="DX17" s="85"/>
      <c r="DY17" s="85"/>
      <c r="DZ17" s="82"/>
      <c r="EA17" s="139"/>
      <c r="EB17" s="139"/>
      <c r="EC17" s="140"/>
    </row>
    <row r="18" spans="1:133" x14ac:dyDescent="0.2">
      <c r="A18" s="138"/>
      <c r="B18" s="82"/>
      <c r="C18" s="82"/>
      <c r="D18" s="85"/>
      <c r="E18" s="85"/>
      <c r="F18" s="85"/>
      <c r="G18" s="85"/>
      <c r="H18" s="85"/>
      <c r="I18" s="85"/>
      <c r="J18" s="85"/>
      <c r="K18" s="85"/>
      <c r="L18" s="85"/>
      <c r="M18" s="85"/>
      <c r="N18" s="85"/>
      <c r="O18" s="82"/>
      <c r="P18" s="82"/>
      <c r="Q18" s="82"/>
      <c r="R18" s="82"/>
      <c r="S18" s="85"/>
      <c r="T18" s="85"/>
      <c r="U18" s="85"/>
      <c r="V18" s="85"/>
      <c r="W18" s="85"/>
      <c r="X18" s="85"/>
      <c r="Y18" s="85"/>
      <c r="Z18" s="85"/>
      <c r="AA18" s="85"/>
      <c r="AB18" s="85"/>
      <c r="AC18" s="85"/>
      <c r="AD18" s="85"/>
      <c r="AE18" s="82"/>
      <c r="AF18" s="82"/>
      <c r="AG18" s="82"/>
      <c r="AH18" s="82"/>
      <c r="AI18" s="82"/>
      <c r="AJ18" s="85"/>
      <c r="AK18" s="85"/>
      <c r="AL18" s="85"/>
      <c r="AM18" s="85"/>
      <c r="AN18" s="85"/>
      <c r="AO18" s="85"/>
      <c r="AP18" s="85"/>
      <c r="AQ18" s="85"/>
      <c r="AR18" s="85"/>
      <c r="AS18" s="85"/>
      <c r="AT18" s="85"/>
      <c r="AU18" s="85"/>
      <c r="AV18" s="85"/>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c r="CQ18" s="82"/>
      <c r="CR18" s="82"/>
      <c r="CS18" s="82"/>
      <c r="CT18" s="82"/>
      <c r="CU18" s="82"/>
      <c r="CV18" s="82"/>
      <c r="CW18" s="82"/>
      <c r="CX18" s="82"/>
      <c r="CY18" s="82"/>
      <c r="CZ18" s="82"/>
      <c r="DA18" s="82"/>
      <c r="DB18" s="82"/>
      <c r="DC18" s="82"/>
      <c r="DD18" s="82"/>
      <c r="DE18" s="82"/>
      <c r="DF18" s="82"/>
      <c r="DG18" s="82"/>
      <c r="DH18" s="82"/>
      <c r="DI18" s="82"/>
      <c r="DJ18" s="82"/>
      <c r="DK18" s="82"/>
      <c r="DL18" s="82"/>
      <c r="DM18" s="82"/>
      <c r="DN18" s="82"/>
      <c r="DO18" s="82"/>
      <c r="DP18" s="82"/>
      <c r="DQ18" s="82"/>
      <c r="DR18" s="82"/>
      <c r="DS18" s="82"/>
      <c r="DT18" s="82"/>
      <c r="DU18" s="82"/>
      <c r="DV18" s="82"/>
      <c r="DW18" s="82"/>
      <c r="DX18" s="82"/>
      <c r="DY18" s="82"/>
      <c r="DZ18" s="82"/>
      <c r="EA18" s="139"/>
      <c r="EB18" s="139"/>
      <c r="EC18" s="140"/>
    </row>
    <row r="19" spans="1:133" x14ac:dyDescent="0.2">
      <c r="A19" s="138"/>
      <c r="B19" s="82"/>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5"/>
      <c r="BW19" s="85"/>
      <c r="BX19" s="85"/>
      <c r="BY19" s="85"/>
      <c r="BZ19" s="85"/>
      <c r="CA19" s="85"/>
      <c r="CB19" s="85"/>
      <c r="CC19" s="85"/>
      <c r="CD19" s="85"/>
      <c r="CE19" s="85"/>
      <c r="CF19" s="85"/>
      <c r="CG19" s="85"/>
      <c r="CH19" s="85"/>
      <c r="CI19" s="82"/>
      <c r="CJ19" s="82"/>
      <c r="CK19" s="82"/>
      <c r="CL19" s="82"/>
      <c r="CM19" s="85"/>
      <c r="CN19" s="85"/>
      <c r="CO19" s="85"/>
      <c r="CP19" s="85"/>
      <c r="CQ19" s="85"/>
      <c r="CR19" s="85"/>
      <c r="CS19" s="85"/>
      <c r="CT19" s="85"/>
      <c r="CU19" s="85"/>
      <c r="CV19" s="85"/>
      <c r="CW19" s="85"/>
      <c r="CX19" s="85"/>
      <c r="CY19" s="85"/>
      <c r="CZ19" s="85"/>
      <c r="DA19" s="85"/>
      <c r="DB19" s="82"/>
      <c r="DC19" s="82"/>
      <c r="DD19" s="82"/>
      <c r="DE19" s="82"/>
      <c r="DF19" s="82"/>
      <c r="DG19" s="82"/>
      <c r="DH19" s="82"/>
      <c r="DI19" s="85"/>
      <c r="DJ19" s="85"/>
      <c r="DK19" s="85"/>
      <c r="DL19" s="85"/>
      <c r="DM19" s="85"/>
      <c r="DN19" s="85"/>
      <c r="DO19" s="85"/>
      <c r="DP19" s="85"/>
      <c r="DQ19" s="85"/>
      <c r="DR19" s="85"/>
      <c r="DS19" s="82"/>
      <c r="DT19" s="82"/>
      <c r="DU19" s="82"/>
      <c r="DV19" s="82"/>
      <c r="DW19" s="82"/>
      <c r="DX19" s="82"/>
      <c r="DY19" s="82"/>
      <c r="DZ19" s="82"/>
      <c r="EA19" s="139"/>
      <c r="EB19" s="139"/>
      <c r="EC19" s="140"/>
    </row>
    <row r="20" spans="1:133" x14ac:dyDescent="0.2">
      <c r="A20" s="138"/>
      <c r="B20" s="82"/>
      <c r="C20" s="82"/>
      <c r="D20" s="85"/>
      <c r="E20" s="85"/>
      <c r="F20" s="85"/>
      <c r="G20" s="85"/>
      <c r="H20" s="85"/>
      <c r="I20" s="85"/>
      <c r="J20" s="85"/>
      <c r="K20" s="85"/>
      <c r="L20" s="85"/>
      <c r="M20" s="85"/>
      <c r="N20" s="85"/>
      <c r="O20" s="85"/>
      <c r="P20" s="85"/>
      <c r="Q20" s="82"/>
      <c r="R20" s="82"/>
      <c r="S20" s="82"/>
      <c r="T20" s="82"/>
      <c r="U20" s="85"/>
      <c r="V20" s="85"/>
      <c r="W20" s="85"/>
      <c r="X20" s="85"/>
      <c r="Y20" s="85"/>
      <c r="Z20" s="85"/>
      <c r="AA20" s="85"/>
      <c r="AB20" s="85"/>
      <c r="AC20" s="85"/>
      <c r="AD20" s="85"/>
      <c r="AE20" s="85"/>
      <c r="AF20" s="85"/>
      <c r="AG20" s="82"/>
      <c r="AH20" s="82"/>
      <c r="AI20" s="82"/>
      <c r="AJ20" s="82"/>
      <c r="AK20" s="85"/>
      <c r="AL20" s="85"/>
      <c r="AM20" s="85"/>
      <c r="AN20" s="85"/>
      <c r="AO20" s="85"/>
      <c r="AP20" s="85"/>
      <c r="AQ20" s="85"/>
      <c r="AR20" s="85"/>
      <c r="AS20" s="85"/>
      <c r="AT20" s="85"/>
      <c r="AU20" s="85"/>
      <c r="AV20" s="85"/>
      <c r="AW20" s="85"/>
      <c r="AX20" s="85"/>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c r="BY20" s="82"/>
      <c r="BZ20" s="82"/>
      <c r="CA20" s="82"/>
      <c r="CB20" s="82"/>
      <c r="CC20" s="82"/>
      <c r="CD20" s="82"/>
      <c r="CE20" s="82"/>
      <c r="CF20" s="82"/>
      <c r="CG20" s="82"/>
      <c r="CH20" s="82"/>
      <c r="CI20" s="82"/>
      <c r="CJ20" s="82"/>
      <c r="CK20" s="82"/>
      <c r="CL20" s="82"/>
      <c r="CM20" s="82"/>
      <c r="CN20" s="82"/>
      <c r="CO20" s="82"/>
      <c r="CP20" s="82"/>
      <c r="CQ20" s="82"/>
      <c r="CR20" s="82"/>
      <c r="CS20" s="82"/>
      <c r="CT20" s="82"/>
      <c r="CU20" s="82"/>
      <c r="CV20" s="82"/>
      <c r="CW20" s="82"/>
      <c r="CX20" s="82"/>
      <c r="CY20" s="82"/>
      <c r="CZ20" s="82"/>
      <c r="DA20" s="82"/>
      <c r="DB20" s="82"/>
      <c r="DC20" s="82"/>
      <c r="DD20" s="82"/>
      <c r="DE20" s="82"/>
      <c r="DF20" s="82"/>
      <c r="DG20" s="82"/>
      <c r="DH20" s="82"/>
      <c r="DI20" s="82"/>
      <c r="DJ20" s="82"/>
      <c r="DK20" s="82"/>
      <c r="DL20" s="82"/>
      <c r="DM20" s="82"/>
      <c r="DN20" s="82"/>
      <c r="DO20" s="82"/>
      <c r="DP20" s="82"/>
      <c r="DQ20" s="82"/>
      <c r="DR20" s="82"/>
      <c r="DS20" s="82"/>
      <c r="DT20" s="82"/>
      <c r="DU20" s="82"/>
      <c r="DV20" s="82"/>
      <c r="DW20" s="82"/>
      <c r="DX20" s="82"/>
      <c r="DY20" s="82"/>
      <c r="DZ20" s="82"/>
      <c r="EA20" s="139"/>
      <c r="EB20" s="139"/>
      <c r="EC20" s="140"/>
    </row>
    <row r="21" spans="1:133" x14ac:dyDescent="0.2">
      <c r="A21" s="138"/>
      <c r="B21" s="82"/>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5"/>
      <c r="BV21" s="85"/>
      <c r="BW21" s="85"/>
      <c r="BX21" s="85"/>
      <c r="BY21" s="85"/>
      <c r="BZ21" s="85"/>
      <c r="CA21" s="85"/>
      <c r="CB21" s="85"/>
      <c r="CC21" s="85"/>
      <c r="CD21" s="85"/>
      <c r="CE21" s="85"/>
      <c r="CF21" s="85"/>
      <c r="CG21" s="85"/>
      <c r="CH21" s="82"/>
      <c r="CI21" s="82"/>
      <c r="CJ21" s="82"/>
      <c r="CK21" s="85"/>
      <c r="CL21" s="85"/>
      <c r="CM21" s="85"/>
      <c r="CN21" s="85"/>
      <c r="CO21" s="85"/>
      <c r="CP21" s="85"/>
      <c r="CQ21" s="85"/>
      <c r="CR21" s="85"/>
      <c r="CS21" s="85"/>
      <c r="CT21" s="85"/>
      <c r="CU21" s="85"/>
      <c r="CV21" s="85"/>
      <c r="CW21" s="85"/>
      <c r="CX21" s="85"/>
      <c r="CY21" s="85"/>
      <c r="CZ21" s="82"/>
      <c r="DA21" s="82"/>
      <c r="DB21" s="82"/>
      <c r="DC21" s="82"/>
      <c r="DD21" s="82"/>
      <c r="DE21" s="82"/>
      <c r="DF21" s="82"/>
      <c r="DG21" s="82"/>
      <c r="DH21" s="85"/>
      <c r="DI21" s="85"/>
      <c r="DJ21" s="85"/>
      <c r="DK21" s="85"/>
      <c r="DL21" s="85"/>
      <c r="DM21" s="85"/>
      <c r="DN21" s="85"/>
      <c r="DO21" s="85"/>
      <c r="DP21" s="85"/>
      <c r="DQ21" s="85"/>
      <c r="DR21" s="85"/>
      <c r="DS21" s="85"/>
      <c r="DT21" s="85"/>
      <c r="DU21" s="85"/>
      <c r="DV21" s="85"/>
      <c r="DW21" s="85"/>
      <c r="DX21" s="85"/>
      <c r="DY21" s="82"/>
      <c r="DZ21" s="82"/>
      <c r="EA21" s="139"/>
      <c r="EB21" s="139"/>
      <c r="EC21" s="140"/>
    </row>
    <row r="22" spans="1:133" x14ac:dyDescent="0.2">
      <c r="A22" s="138"/>
      <c r="B22" s="82"/>
      <c r="C22" s="82"/>
      <c r="D22" s="85"/>
      <c r="E22" s="85"/>
      <c r="F22" s="85"/>
      <c r="G22" s="85"/>
      <c r="H22" s="85"/>
      <c r="I22" s="85"/>
      <c r="J22" s="85"/>
      <c r="K22" s="85"/>
      <c r="L22" s="85"/>
      <c r="M22" s="85"/>
      <c r="N22" s="85"/>
      <c r="O22" s="85"/>
      <c r="P22" s="85"/>
      <c r="Q22" s="85"/>
      <c r="R22" s="85"/>
      <c r="S22" s="85"/>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c r="CC22" s="82"/>
      <c r="CD22" s="82"/>
      <c r="CE22" s="82"/>
      <c r="CF22" s="82"/>
      <c r="CG22" s="82"/>
      <c r="CH22" s="82"/>
      <c r="CI22" s="82"/>
      <c r="CJ22" s="82"/>
      <c r="CK22" s="82"/>
      <c r="CL22" s="82"/>
      <c r="CM22" s="82"/>
      <c r="CN22" s="82"/>
      <c r="CO22" s="82"/>
      <c r="CP22" s="82"/>
      <c r="CQ22" s="82"/>
      <c r="CR22" s="82"/>
      <c r="CS22" s="82"/>
      <c r="CT22" s="82"/>
      <c r="CU22" s="82"/>
      <c r="CV22" s="82"/>
      <c r="CW22" s="82"/>
      <c r="CX22" s="82"/>
      <c r="CY22" s="82"/>
      <c r="CZ22" s="82"/>
      <c r="DA22" s="82"/>
      <c r="DB22" s="82"/>
      <c r="DC22" s="82"/>
      <c r="DD22" s="82"/>
      <c r="DE22" s="82"/>
      <c r="DF22" s="82"/>
      <c r="DG22" s="82"/>
      <c r="DH22" s="82"/>
      <c r="DI22" s="82"/>
      <c r="DJ22" s="82"/>
      <c r="DK22" s="82"/>
      <c r="DL22" s="82"/>
      <c r="DM22" s="82"/>
      <c r="DN22" s="82"/>
      <c r="DO22" s="82"/>
      <c r="DP22" s="82"/>
      <c r="DQ22" s="82"/>
      <c r="DR22" s="82"/>
      <c r="DS22" s="82"/>
      <c r="DT22" s="82"/>
      <c r="DU22" s="82"/>
      <c r="DV22" s="82"/>
      <c r="DW22" s="82"/>
      <c r="DX22" s="82"/>
      <c r="DY22" s="82"/>
      <c r="DZ22" s="82"/>
      <c r="EA22" s="139"/>
      <c r="EB22" s="139"/>
      <c r="EC22" s="140"/>
    </row>
    <row r="23" spans="1:133" x14ac:dyDescent="0.2">
      <c r="A23" s="138"/>
      <c r="B23" s="82"/>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4"/>
      <c r="BD23" s="84"/>
      <c r="BE23" s="84"/>
      <c r="BF23" s="84"/>
      <c r="BG23" s="84"/>
      <c r="BH23" s="84"/>
      <c r="BI23" s="84"/>
      <c r="BJ23" s="84"/>
      <c r="BK23" s="84"/>
      <c r="BL23" s="84"/>
      <c r="BM23" s="84"/>
      <c r="BN23" s="84"/>
      <c r="BO23" s="84"/>
      <c r="BP23" s="84"/>
      <c r="BQ23" s="84"/>
      <c r="BR23" s="84"/>
      <c r="BS23" s="84"/>
      <c r="BT23" s="84"/>
      <c r="BU23" s="84"/>
      <c r="BV23" s="84"/>
      <c r="BW23" s="82"/>
      <c r="BX23" s="82"/>
      <c r="BY23" s="82"/>
      <c r="BZ23" s="82"/>
      <c r="CA23" s="82"/>
      <c r="CB23" s="82"/>
      <c r="CC23" s="82"/>
      <c r="CD23" s="82"/>
      <c r="CE23" s="82"/>
      <c r="CF23" s="82"/>
      <c r="CG23" s="82"/>
      <c r="CH23" s="82"/>
      <c r="CI23" s="82"/>
      <c r="CJ23" s="82"/>
      <c r="CK23" s="82"/>
      <c r="CL23" s="82"/>
      <c r="CM23" s="82"/>
      <c r="CN23" s="82"/>
      <c r="CO23" s="82"/>
      <c r="CP23" s="82"/>
      <c r="CQ23" s="82"/>
      <c r="CR23" s="82"/>
      <c r="CS23" s="82"/>
      <c r="CT23" s="82"/>
      <c r="CU23" s="82"/>
      <c r="CV23" s="82"/>
      <c r="CW23" s="82"/>
      <c r="CX23" s="82"/>
      <c r="CY23" s="82"/>
      <c r="CZ23" s="82"/>
      <c r="DA23" s="82"/>
      <c r="DB23" s="82"/>
      <c r="DC23" s="82"/>
      <c r="DD23" s="82"/>
      <c r="DE23" s="82"/>
      <c r="DF23" s="82"/>
      <c r="DG23" s="82"/>
      <c r="DH23" s="82"/>
      <c r="DI23" s="82"/>
      <c r="DJ23" s="82"/>
      <c r="DK23" s="82"/>
      <c r="DL23" s="82"/>
      <c r="DM23" s="82"/>
      <c r="DN23" s="82"/>
      <c r="DO23" s="82"/>
      <c r="DP23" s="82"/>
      <c r="DQ23" s="82"/>
      <c r="DR23" s="82"/>
      <c r="DS23" s="82"/>
      <c r="DT23" s="82"/>
      <c r="DU23" s="82"/>
      <c r="DV23" s="82"/>
      <c r="DW23" s="82"/>
      <c r="DX23" s="82"/>
      <c r="DY23" s="82"/>
      <c r="DZ23" s="82"/>
      <c r="EA23" s="139"/>
      <c r="EB23" s="139"/>
      <c r="EC23" s="140"/>
    </row>
    <row r="24" spans="1:133" ht="12.75" thickBot="1" x14ac:dyDescent="0.25">
      <c r="A24" s="138"/>
      <c r="B24" s="82"/>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4"/>
      <c r="BD24" s="84"/>
      <c r="BE24" s="84"/>
      <c r="BF24" s="84"/>
      <c r="BG24" s="84"/>
      <c r="BH24" s="84"/>
      <c r="BI24" s="84"/>
      <c r="BJ24" s="84"/>
      <c r="BK24" s="84"/>
      <c r="BL24" s="84"/>
      <c r="BM24" s="84"/>
      <c r="BN24" s="84"/>
      <c r="BO24" s="84"/>
      <c r="BP24" s="84"/>
      <c r="BQ24" s="84"/>
      <c r="BR24" s="84"/>
      <c r="BS24" s="84"/>
      <c r="BT24" s="84"/>
      <c r="BU24" s="84"/>
      <c r="BV24" s="84"/>
      <c r="BW24" s="82"/>
      <c r="BX24" s="82"/>
      <c r="BY24" s="82"/>
      <c r="BZ24" s="82"/>
      <c r="CA24" s="82"/>
      <c r="CB24" s="82"/>
      <c r="CC24" s="82"/>
      <c r="CD24" s="82"/>
      <c r="CE24" s="82"/>
      <c r="CF24" s="82"/>
      <c r="CG24" s="82"/>
      <c r="CH24" s="82"/>
      <c r="CI24" s="82"/>
      <c r="CJ24" s="82"/>
      <c r="CK24" s="82"/>
      <c r="CL24" s="82"/>
      <c r="CM24" s="82"/>
      <c r="CN24" s="82"/>
      <c r="CO24" s="82"/>
      <c r="CP24" s="82"/>
      <c r="CQ24" s="82"/>
      <c r="CR24" s="82"/>
      <c r="CS24" s="82"/>
      <c r="CT24" s="82"/>
      <c r="CU24" s="82"/>
      <c r="CV24" s="82"/>
      <c r="CW24" s="82"/>
      <c r="CX24" s="82"/>
      <c r="CY24" s="82"/>
      <c r="CZ24" s="82"/>
      <c r="DA24" s="82"/>
      <c r="DB24" s="82"/>
      <c r="DC24" s="82"/>
      <c r="DD24" s="82"/>
      <c r="DE24" s="82"/>
      <c r="DF24" s="82"/>
      <c r="DG24" s="82"/>
      <c r="DH24" s="82"/>
      <c r="DI24" s="82"/>
      <c r="DJ24" s="82"/>
      <c r="DK24" s="82"/>
      <c r="DL24" s="82"/>
      <c r="DM24" s="82"/>
      <c r="DN24" s="82"/>
      <c r="DO24" s="82"/>
      <c r="DP24" s="82"/>
      <c r="DQ24" s="82"/>
      <c r="DR24" s="82"/>
      <c r="DS24" s="82"/>
      <c r="DT24" s="82"/>
      <c r="DU24" s="82"/>
      <c r="DV24" s="82"/>
      <c r="DW24" s="82"/>
      <c r="DX24" s="82"/>
      <c r="DY24" s="82"/>
      <c r="DZ24" s="82"/>
      <c r="EA24" s="139"/>
      <c r="EB24" s="139"/>
      <c r="EC24" s="140"/>
    </row>
    <row r="25" spans="1:133" ht="12.75" thickTop="1" x14ac:dyDescent="0.2">
      <c r="A25" s="138"/>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4"/>
      <c r="BD25" s="84"/>
      <c r="BE25" s="84"/>
      <c r="BF25" s="84"/>
      <c r="BG25" s="84"/>
      <c r="BH25" s="530"/>
      <c r="BI25" s="531"/>
      <c r="BJ25" s="531"/>
      <c r="BK25" s="531"/>
      <c r="BL25" s="531"/>
      <c r="BM25" s="531"/>
      <c r="BN25" s="531"/>
      <c r="BO25" s="531"/>
      <c r="BP25" s="531"/>
      <c r="BQ25" s="531"/>
      <c r="BR25" s="531"/>
      <c r="BS25" s="531"/>
      <c r="BT25" s="531"/>
      <c r="BU25" s="531"/>
      <c r="BV25" s="531"/>
      <c r="BW25" s="531"/>
      <c r="BX25" s="531"/>
      <c r="BY25" s="531"/>
      <c r="BZ25" s="531"/>
      <c r="CA25" s="532"/>
      <c r="CB25" s="84"/>
      <c r="CC25" s="84"/>
      <c r="CD25" s="84"/>
      <c r="CE25" s="84"/>
      <c r="CF25" s="84"/>
      <c r="CG25" s="84"/>
      <c r="CH25" s="84"/>
      <c r="CI25" s="84"/>
      <c r="CJ25" s="84"/>
      <c r="CK25" s="84"/>
      <c r="CL25" s="84"/>
      <c r="CM25" s="84"/>
      <c r="CN25" s="84"/>
      <c r="CO25" s="84"/>
      <c r="CP25" s="84"/>
      <c r="CQ25" s="84"/>
      <c r="CR25" s="84"/>
      <c r="CS25" s="84"/>
      <c r="CT25" s="84"/>
      <c r="CU25" s="84"/>
      <c r="CV25" s="84"/>
      <c r="CW25" s="84"/>
      <c r="CX25" s="84"/>
      <c r="CY25" s="84"/>
      <c r="CZ25" s="84"/>
      <c r="DA25" s="84"/>
      <c r="DB25" s="84"/>
      <c r="DC25" s="84"/>
      <c r="DD25" s="84"/>
      <c r="DE25" s="84"/>
      <c r="DF25" s="84"/>
      <c r="DG25" s="84"/>
      <c r="DH25" s="84"/>
      <c r="DI25" s="84"/>
      <c r="DJ25" s="84"/>
      <c r="DK25" s="82"/>
      <c r="DL25" s="82"/>
      <c r="DM25" s="82"/>
      <c r="DN25" s="82"/>
      <c r="DO25" s="82"/>
      <c r="DP25" s="82"/>
      <c r="DQ25" s="82"/>
      <c r="DR25" s="82"/>
      <c r="DS25" s="82"/>
      <c r="DT25" s="82"/>
      <c r="DU25" s="82"/>
      <c r="DV25" s="82"/>
      <c r="DW25" s="82"/>
      <c r="DX25" s="82"/>
      <c r="DY25" s="82"/>
      <c r="DZ25" s="82"/>
      <c r="EA25" s="139"/>
      <c r="EB25" s="139"/>
      <c r="EC25" s="140"/>
    </row>
    <row r="26" spans="1:133" x14ac:dyDescent="0.2">
      <c r="A26" s="138"/>
      <c r="B26" s="82"/>
      <c r="C26" s="82"/>
      <c r="D26" s="87" t="s">
        <v>17</v>
      </c>
      <c r="E26" s="87"/>
      <c r="F26" s="87"/>
      <c r="G26" s="87"/>
      <c r="H26" s="87"/>
      <c r="I26" s="87"/>
      <c r="J26" s="87"/>
      <c r="K26" s="87"/>
      <c r="L26" s="87"/>
      <c r="M26" s="87"/>
      <c r="N26" s="87"/>
      <c r="O26" s="87"/>
      <c r="P26" s="87"/>
      <c r="Q26" s="87"/>
      <c r="R26" s="82"/>
      <c r="S26" s="82"/>
      <c r="T26" s="82"/>
      <c r="U26" s="82"/>
      <c r="V26" s="82"/>
      <c r="W26" s="85"/>
      <c r="X26" s="85"/>
      <c r="Y26" s="85"/>
      <c r="Z26" s="85"/>
      <c r="AA26" s="85"/>
      <c r="AB26" s="85"/>
      <c r="AC26" s="85"/>
      <c r="AD26" s="85"/>
      <c r="AE26" s="85"/>
      <c r="AF26" s="85"/>
      <c r="AG26" s="85"/>
      <c r="AH26" s="85"/>
      <c r="AI26" s="82"/>
      <c r="AJ26" s="82"/>
      <c r="AK26" s="82"/>
      <c r="AL26" s="82"/>
      <c r="AM26" s="82"/>
      <c r="AN26" s="85"/>
      <c r="AO26" s="85"/>
      <c r="AP26" s="85"/>
      <c r="AQ26" s="85"/>
      <c r="AR26" s="85"/>
      <c r="AS26" s="85"/>
      <c r="AT26" s="85"/>
      <c r="AU26" s="85"/>
      <c r="AV26" s="85"/>
      <c r="AW26" s="85"/>
      <c r="AX26" s="85"/>
      <c r="AY26" s="85"/>
      <c r="AZ26" s="85"/>
      <c r="BA26" s="82"/>
      <c r="BB26" s="82"/>
      <c r="BC26" s="84"/>
      <c r="BD26" s="84"/>
      <c r="BE26" s="84"/>
      <c r="BF26" s="84"/>
      <c r="BG26" s="84"/>
      <c r="BH26" s="533"/>
      <c r="BI26" s="534"/>
      <c r="BJ26" s="534"/>
      <c r="BK26" s="534"/>
      <c r="BL26" s="534"/>
      <c r="BM26" s="534"/>
      <c r="BN26" s="534"/>
      <c r="BO26" s="534"/>
      <c r="BP26" s="534"/>
      <c r="BQ26" s="534"/>
      <c r="BR26" s="534"/>
      <c r="BS26" s="534"/>
      <c r="BT26" s="534"/>
      <c r="BU26" s="534"/>
      <c r="BV26" s="534"/>
      <c r="BW26" s="534"/>
      <c r="BX26" s="534"/>
      <c r="BY26" s="534"/>
      <c r="BZ26" s="534"/>
      <c r="CA26" s="535"/>
      <c r="CB26" s="84"/>
      <c r="CC26" s="84"/>
      <c r="CD26" s="84"/>
      <c r="CE26" s="84"/>
      <c r="CF26" s="84"/>
      <c r="CG26" s="84"/>
      <c r="CH26" s="84"/>
      <c r="CI26" s="84"/>
      <c r="CJ26" s="84"/>
      <c r="CK26" s="84"/>
      <c r="CL26" s="84"/>
      <c r="CM26" s="84"/>
      <c r="CN26" s="84"/>
      <c r="CO26" s="84"/>
      <c r="CP26" s="84"/>
      <c r="CQ26" s="84"/>
      <c r="CR26" s="84"/>
      <c r="CS26" s="84"/>
      <c r="CT26" s="84"/>
      <c r="CU26" s="84"/>
      <c r="CV26" s="84"/>
      <c r="CW26" s="84"/>
      <c r="CX26" s="84"/>
      <c r="CY26" s="84"/>
      <c r="CZ26" s="84"/>
      <c r="DA26" s="84"/>
      <c r="DB26" s="84"/>
      <c r="DC26" s="84"/>
      <c r="DD26" s="84"/>
      <c r="DE26" s="84"/>
      <c r="DF26" s="84"/>
      <c r="DG26" s="84"/>
      <c r="DH26" s="84"/>
      <c r="DI26" s="84"/>
      <c r="DJ26" s="84"/>
      <c r="DK26" s="85"/>
      <c r="DL26" s="85"/>
      <c r="DM26" s="85"/>
      <c r="DN26" s="85"/>
      <c r="DO26" s="85"/>
      <c r="DP26" s="85"/>
      <c r="DQ26" s="85"/>
      <c r="DR26" s="85"/>
      <c r="DS26" s="85"/>
      <c r="DT26" s="85"/>
      <c r="DU26" s="85"/>
      <c r="DV26" s="85"/>
      <c r="DW26" s="85"/>
      <c r="DX26" s="85"/>
      <c r="DY26" s="85"/>
      <c r="DZ26" s="82"/>
      <c r="EA26" s="139"/>
      <c r="EB26" s="139"/>
      <c r="EC26" s="140"/>
    </row>
    <row r="27" spans="1:133" x14ac:dyDescent="0.2">
      <c r="A27" s="138"/>
      <c r="B27" s="82"/>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4"/>
      <c r="BD27" s="84"/>
      <c r="BE27" s="84"/>
      <c r="BF27" s="84"/>
      <c r="BG27" s="84"/>
      <c r="BH27" s="533"/>
      <c r="BI27" s="534"/>
      <c r="BJ27" s="534"/>
      <c r="BK27" s="534"/>
      <c r="BL27" s="534"/>
      <c r="BM27" s="534"/>
      <c r="BN27" s="534"/>
      <c r="BO27" s="534"/>
      <c r="BP27" s="534"/>
      <c r="BQ27" s="534"/>
      <c r="BR27" s="534"/>
      <c r="BS27" s="534"/>
      <c r="BT27" s="534"/>
      <c r="BU27" s="534"/>
      <c r="BV27" s="534"/>
      <c r="BW27" s="534"/>
      <c r="BX27" s="534"/>
      <c r="BY27" s="534"/>
      <c r="BZ27" s="534"/>
      <c r="CA27" s="535"/>
      <c r="CB27" s="84"/>
      <c r="CC27" s="84"/>
      <c r="CD27" s="84"/>
      <c r="CE27" s="84"/>
      <c r="CF27" s="84"/>
      <c r="CG27" s="84"/>
      <c r="CH27" s="84"/>
      <c r="CI27" s="84"/>
      <c r="CJ27" s="84"/>
      <c r="CK27" s="84"/>
      <c r="CL27" s="84"/>
      <c r="CM27" s="84"/>
      <c r="CN27" s="84"/>
      <c r="CO27" s="84"/>
      <c r="CP27" s="84"/>
      <c r="CQ27" s="84"/>
      <c r="CR27" s="84"/>
      <c r="CS27" s="84"/>
      <c r="CT27" s="84"/>
      <c r="CU27" s="84"/>
      <c r="CV27" s="84"/>
      <c r="CW27" s="84"/>
      <c r="CX27" s="84"/>
      <c r="CY27" s="84"/>
      <c r="CZ27" s="84"/>
      <c r="DA27" s="84"/>
      <c r="DB27" s="84"/>
      <c r="DC27" s="84"/>
      <c r="DD27" s="84"/>
      <c r="DE27" s="84"/>
      <c r="DF27" s="84"/>
      <c r="DG27" s="84"/>
      <c r="DH27" s="84"/>
      <c r="DI27" s="84"/>
      <c r="DJ27" s="84"/>
      <c r="DK27" s="82"/>
      <c r="DL27" s="82"/>
      <c r="DM27" s="82"/>
      <c r="DN27" s="82"/>
      <c r="DO27" s="82"/>
      <c r="DP27" s="82"/>
      <c r="DQ27" s="82"/>
      <c r="DR27" s="82"/>
      <c r="DS27" s="82"/>
      <c r="DT27" s="82"/>
      <c r="DU27" s="82"/>
      <c r="DV27" s="82"/>
      <c r="DW27" s="82"/>
      <c r="DX27" s="82"/>
      <c r="DY27" s="82"/>
      <c r="DZ27" s="82"/>
      <c r="EA27" s="139"/>
      <c r="EB27" s="139"/>
      <c r="EC27" s="140"/>
    </row>
    <row r="28" spans="1:133" x14ac:dyDescent="0.2">
      <c r="A28" s="138"/>
      <c r="B28" s="82"/>
      <c r="C28" s="82"/>
      <c r="D28" s="82"/>
      <c r="E28" s="85"/>
      <c r="F28" s="85"/>
      <c r="G28" s="85"/>
      <c r="H28" s="85"/>
      <c r="I28" s="85"/>
      <c r="J28" s="85"/>
      <c r="K28" s="85"/>
      <c r="L28" s="85"/>
      <c r="M28" s="85"/>
      <c r="N28" s="85"/>
      <c r="O28" s="85"/>
      <c r="P28" s="85"/>
      <c r="Q28" s="82"/>
      <c r="R28" s="82"/>
      <c r="S28" s="82"/>
      <c r="T28" s="82"/>
      <c r="U28" s="82"/>
      <c r="V28" s="85"/>
      <c r="W28" s="85"/>
      <c r="X28" s="85"/>
      <c r="Y28" s="85"/>
      <c r="Z28" s="85"/>
      <c r="AA28" s="85"/>
      <c r="AB28" s="85"/>
      <c r="AC28" s="85"/>
      <c r="AD28" s="85"/>
      <c r="AE28" s="85"/>
      <c r="AF28" s="82"/>
      <c r="AG28" s="82"/>
      <c r="AH28" s="82"/>
      <c r="AI28" s="82"/>
      <c r="AJ28" s="82"/>
      <c r="AK28" s="82"/>
      <c r="AL28" s="82"/>
      <c r="AM28" s="85"/>
      <c r="AN28" s="85"/>
      <c r="AO28" s="85"/>
      <c r="AP28" s="85"/>
      <c r="AQ28" s="85"/>
      <c r="AR28" s="85"/>
      <c r="AS28" s="85"/>
      <c r="AT28" s="85"/>
      <c r="AU28" s="85"/>
      <c r="AV28" s="85"/>
      <c r="AW28" s="85"/>
      <c r="AX28" s="85"/>
      <c r="AY28" s="82"/>
      <c r="AZ28" s="82"/>
      <c r="BA28" s="82"/>
      <c r="BB28" s="82"/>
      <c r="BC28" s="84"/>
      <c r="BD28" s="84"/>
      <c r="BE28" s="84"/>
      <c r="BF28" s="84"/>
      <c r="BG28" s="84"/>
      <c r="BH28" s="533"/>
      <c r="BI28" s="534"/>
      <c r="BJ28" s="534"/>
      <c r="BK28" s="534"/>
      <c r="BL28" s="534"/>
      <c r="BM28" s="534"/>
      <c r="BN28" s="534"/>
      <c r="BO28" s="534"/>
      <c r="BP28" s="534"/>
      <c r="BQ28" s="534"/>
      <c r="BR28" s="534"/>
      <c r="BS28" s="534"/>
      <c r="BT28" s="534"/>
      <c r="BU28" s="534"/>
      <c r="BV28" s="534"/>
      <c r="BW28" s="534"/>
      <c r="BX28" s="534"/>
      <c r="BY28" s="534"/>
      <c r="BZ28" s="534"/>
      <c r="CA28" s="535"/>
      <c r="CB28" s="84"/>
      <c r="CC28" s="84"/>
      <c r="CD28" s="84"/>
      <c r="CE28" s="84"/>
      <c r="CF28" s="84"/>
      <c r="CG28" s="84"/>
      <c r="CH28" s="84"/>
      <c r="CI28" s="84"/>
      <c r="CJ28" s="84"/>
      <c r="CK28" s="84"/>
      <c r="CL28" s="84"/>
      <c r="CM28" s="84"/>
      <c r="CN28" s="84"/>
      <c r="CO28" s="84"/>
      <c r="CP28" s="84"/>
      <c r="CQ28" s="84"/>
      <c r="CR28" s="84"/>
      <c r="CS28" s="84"/>
      <c r="CT28" s="84"/>
      <c r="CU28" s="84"/>
      <c r="CV28" s="84"/>
      <c r="CW28" s="84"/>
      <c r="CX28" s="84"/>
      <c r="CY28" s="84"/>
      <c r="CZ28" s="84"/>
      <c r="DA28" s="84"/>
      <c r="DB28" s="84"/>
      <c r="DC28" s="84"/>
      <c r="DD28" s="84"/>
      <c r="DE28" s="84"/>
      <c r="DF28" s="84"/>
      <c r="DG28" s="84"/>
      <c r="DH28" s="84"/>
      <c r="DI28" s="84"/>
      <c r="DJ28" s="84"/>
      <c r="DK28" s="82"/>
      <c r="DL28" s="82"/>
      <c r="DM28" s="82"/>
      <c r="DN28" s="85"/>
      <c r="DO28" s="85"/>
      <c r="DP28" s="85"/>
      <c r="DQ28" s="85"/>
      <c r="DR28" s="85"/>
      <c r="DS28" s="85"/>
      <c r="DT28" s="85"/>
      <c r="DU28" s="85"/>
      <c r="DV28" s="85"/>
      <c r="DW28" s="85"/>
      <c r="DX28" s="85"/>
      <c r="DY28" s="85"/>
      <c r="DZ28" s="82"/>
      <c r="EA28" s="139"/>
      <c r="EB28" s="139"/>
      <c r="EC28" s="140"/>
    </row>
    <row r="29" spans="1:133" x14ac:dyDescent="0.2">
      <c r="A29" s="138"/>
      <c r="B29" s="82"/>
      <c r="C29" s="82"/>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2"/>
      <c r="AE29" s="82"/>
      <c r="AF29" s="82"/>
      <c r="AG29" s="85"/>
      <c r="AH29" s="85"/>
      <c r="AI29" s="85"/>
      <c r="AJ29" s="85"/>
      <c r="AK29" s="85"/>
      <c r="AL29" s="85"/>
      <c r="AM29" s="85"/>
      <c r="AN29" s="85"/>
      <c r="AO29" s="85"/>
      <c r="AP29" s="85"/>
      <c r="AQ29" s="85"/>
      <c r="AR29" s="85"/>
      <c r="AS29" s="85"/>
      <c r="AT29" s="85"/>
      <c r="AU29" s="85"/>
      <c r="AV29" s="85"/>
      <c r="AW29" s="82"/>
      <c r="AX29" s="82"/>
      <c r="AY29" s="82"/>
      <c r="AZ29" s="82"/>
      <c r="BA29" s="82"/>
      <c r="BB29" s="82"/>
      <c r="BC29" s="82"/>
      <c r="BD29" s="82"/>
      <c r="BE29" s="82"/>
      <c r="BF29" s="82"/>
      <c r="BG29" s="82"/>
      <c r="BH29" s="533"/>
      <c r="BI29" s="534"/>
      <c r="BJ29" s="534"/>
      <c r="BK29" s="534"/>
      <c r="BL29" s="534"/>
      <c r="BM29" s="534"/>
      <c r="BN29" s="534"/>
      <c r="BO29" s="534"/>
      <c r="BP29" s="534"/>
      <c r="BQ29" s="534"/>
      <c r="BR29" s="534"/>
      <c r="BS29" s="534"/>
      <c r="BT29" s="534"/>
      <c r="BU29" s="534"/>
      <c r="BV29" s="534"/>
      <c r="BW29" s="534"/>
      <c r="BX29" s="534"/>
      <c r="BY29" s="534"/>
      <c r="BZ29" s="534"/>
      <c r="CA29" s="535"/>
      <c r="CB29" s="84"/>
      <c r="CC29" s="84"/>
      <c r="CD29" s="84"/>
      <c r="CE29" s="84"/>
      <c r="CF29" s="84"/>
      <c r="CG29" s="84"/>
      <c r="CH29" s="84"/>
      <c r="CI29" s="84"/>
      <c r="CJ29" s="84"/>
      <c r="CK29" s="84"/>
      <c r="CL29" s="84"/>
      <c r="CM29" s="84"/>
      <c r="CN29" s="84"/>
      <c r="CO29" s="84"/>
      <c r="CP29" s="84"/>
      <c r="CQ29" s="84"/>
      <c r="CR29" s="84"/>
      <c r="CS29" s="84"/>
      <c r="CT29" s="84"/>
      <c r="CU29" s="84"/>
      <c r="CV29" s="84"/>
      <c r="CW29" s="84"/>
      <c r="CX29" s="84"/>
      <c r="CY29" s="84"/>
      <c r="CZ29" s="84"/>
      <c r="DA29" s="84"/>
      <c r="DB29" s="84"/>
      <c r="DC29" s="84"/>
      <c r="DD29" s="84"/>
      <c r="DE29" s="84"/>
      <c r="DF29" s="84"/>
      <c r="DG29" s="84"/>
      <c r="DH29" s="84"/>
      <c r="DI29" s="84"/>
      <c r="DJ29" s="84"/>
      <c r="DK29" s="85"/>
      <c r="DL29" s="85"/>
      <c r="DM29" s="82"/>
      <c r="DN29" s="82"/>
      <c r="DO29" s="82"/>
      <c r="DP29" s="85"/>
      <c r="DQ29" s="85"/>
      <c r="DR29" s="85"/>
      <c r="DS29" s="85"/>
      <c r="DT29" s="85"/>
      <c r="DU29" s="85"/>
      <c r="DV29" s="85"/>
      <c r="DW29" s="85"/>
      <c r="DX29" s="85"/>
      <c r="DY29" s="85"/>
      <c r="DZ29" s="85"/>
      <c r="EA29" s="85"/>
      <c r="EB29" s="139"/>
      <c r="EC29" s="140"/>
    </row>
    <row r="30" spans="1:133" ht="12.75" thickBot="1" x14ac:dyDescent="0.25">
      <c r="A30" s="138"/>
      <c r="B30" s="82"/>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536"/>
      <c r="BI30" s="537"/>
      <c r="BJ30" s="537"/>
      <c r="BK30" s="537"/>
      <c r="BL30" s="537"/>
      <c r="BM30" s="537"/>
      <c r="BN30" s="537"/>
      <c r="BO30" s="537"/>
      <c r="BP30" s="537"/>
      <c r="BQ30" s="537"/>
      <c r="BR30" s="537"/>
      <c r="BS30" s="537"/>
      <c r="BT30" s="537"/>
      <c r="BU30" s="537"/>
      <c r="BV30" s="537"/>
      <c r="BW30" s="537"/>
      <c r="BX30" s="537"/>
      <c r="BY30" s="537"/>
      <c r="BZ30" s="537"/>
      <c r="CA30" s="538"/>
      <c r="CB30" s="84"/>
      <c r="CC30" s="84"/>
      <c r="CD30" s="84"/>
      <c r="CE30" s="84"/>
      <c r="CF30" s="84"/>
      <c r="CG30" s="84"/>
      <c r="CH30" s="84"/>
      <c r="CI30" s="84"/>
      <c r="CJ30" s="84"/>
      <c r="CK30" s="84"/>
      <c r="CL30" s="84"/>
      <c r="CM30" s="84"/>
      <c r="CN30" s="84"/>
      <c r="CO30" s="84"/>
      <c r="CP30" s="84"/>
      <c r="CQ30" s="84"/>
      <c r="CR30" s="84"/>
      <c r="CS30" s="84"/>
      <c r="CT30" s="84"/>
      <c r="CU30" s="84"/>
      <c r="CV30" s="84"/>
      <c r="CW30" s="84"/>
      <c r="CX30" s="84"/>
      <c r="CY30" s="84"/>
      <c r="CZ30" s="84"/>
      <c r="DA30" s="84"/>
      <c r="DB30" s="84"/>
      <c r="DC30" s="84"/>
      <c r="DD30" s="84"/>
      <c r="DE30" s="84"/>
      <c r="DF30" s="84"/>
      <c r="DG30" s="84"/>
      <c r="DH30" s="84"/>
      <c r="DI30" s="84"/>
      <c r="DJ30" s="84"/>
      <c r="DK30" s="85"/>
      <c r="DL30" s="85"/>
      <c r="DM30" s="85"/>
      <c r="DN30" s="85"/>
      <c r="DO30" s="82"/>
      <c r="DP30" s="82"/>
      <c r="DQ30" s="82"/>
      <c r="DR30" s="82"/>
      <c r="DS30" s="82"/>
      <c r="DT30" s="82"/>
      <c r="DU30" s="82"/>
      <c r="DV30" s="82"/>
      <c r="DW30" s="82"/>
      <c r="DX30" s="82"/>
      <c r="DY30" s="82"/>
      <c r="DZ30" s="82"/>
      <c r="EA30" s="139"/>
      <c r="EB30" s="139"/>
      <c r="EC30" s="140"/>
    </row>
    <row r="31" spans="1:133" ht="12.75" thickTop="1" x14ac:dyDescent="0.2">
      <c r="A31" s="138"/>
      <c r="B31" s="82"/>
      <c r="C31" s="82"/>
      <c r="D31" s="82"/>
      <c r="E31" s="82"/>
      <c r="F31" s="82"/>
      <c r="G31" s="82"/>
      <c r="H31" s="82"/>
      <c r="I31" s="82"/>
      <c r="J31" s="82"/>
      <c r="K31" s="82"/>
      <c r="L31" s="82"/>
      <c r="M31" s="82"/>
      <c r="N31" s="82"/>
      <c r="O31" s="82"/>
      <c r="P31" s="85"/>
      <c r="Q31" s="85"/>
      <c r="R31" s="85"/>
      <c r="S31" s="85"/>
      <c r="T31" s="85"/>
      <c r="U31" s="85"/>
      <c r="V31" s="85"/>
      <c r="W31" s="85"/>
      <c r="X31" s="85"/>
      <c r="Y31" s="85"/>
      <c r="Z31" s="85"/>
      <c r="AA31" s="85"/>
      <c r="AB31" s="82"/>
      <c r="AC31" s="82"/>
      <c r="AD31" s="82"/>
      <c r="AE31" s="82"/>
      <c r="AF31" s="85"/>
      <c r="AG31" s="85"/>
      <c r="AH31" s="85"/>
      <c r="AI31" s="85"/>
      <c r="AJ31" s="85"/>
      <c r="AK31" s="85"/>
      <c r="AL31" s="85"/>
      <c r="AM31" s="85"/>
      <c r="AN31" s="85"/>
      <c r="AO31" s="85"/>
      <c r="AP31" s="85"/>
      <c r="AQ31" s="85"/>
      <c r="AR31" s="85"/>
      <c r="AS31" s="85"/>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4"/>
      <c r="BZ31" s="84"/>
      <c r="CA31" s="84"/>
      <c r="CB31" s="84"/>
      <c r="CC31" s="84"/>
      <c r="CD31" s="84"/>
      <c r="CE31" s="84"/>
      <c r="CF31" s="84"/>
      <c r="CG31" s="84"/>
      <c r="CH31" s="84"/>
      <c r="CI31" s="84"/>
      <c r="CJ31" s="84"/>
      <c r="CK31" s="84"/>
      <c r="CL31" s="84"/>
      <c r="CM31" s="84"/>
      <c r="CN31" s="84"/>
      <c r="CO31" s="84"/>
      <c r="CP31" s="84"/>
      <c r="CQ31" s="84"/>
      <c r="CR31" s="84"/>
      <c r="CS31" s="84"/>
      <c r="CT31" s="84"/>
      <c r="CU31" s="84"/>
      <c r="CV31" s="84"/>
      <c r="CW31" s="84"/>
      <c r="CX31" s="84"/>
      <c r="CY31" s="84"/>
      <c r="CZ31" s="84"/>
      <c r="DA31" s="84"/>
      <c r="DB31" s="84"/>
      <c r="DC31" s="84"/>
      <c r="DD31" s="84"/>
      <c r="DE31" s="84"/>
      <c r="DF31" s="84"/>
      <c r="DG31" s="84"/>
      <c r="DH31" s="84"/>
      <c r="DI31" s="84"/>
      <c r="DJ31" s="84"/>
      <c r="DK31" s="85"/>
      <c r="DL31" s="85"/>
      <c r="DM31" s="85"/>
      <c r="DN31" s="82"/>
      <c r="DO31" s="82"/>
      <c r="DP31" s="82"/>
      <c r="DQ31" s="82"/>
      <c r="DR31" s="82"/>
      <c r="DS31" s="82"/>
      <c r="DT31" s="82"/>
      <c r="DU31" s="82"/>
      <c r="DV31" s="82"/>
      <c r="DW31" s="82"/>
      <c r="DX31" s="82"/>
      <c r="DY31" s="82"/>
      <c r="DZ31" s="82"/>
      <c r="EA31" s="139"/>
      <c r="EB31" s="139"/>
      <c r="EC31" s="140"/>
    </row>
    <row r="32" spans="1:133" x14ac:dyDescent="0.2">
      <c r="A32" s="138"/>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2"/>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5"/>
      <c r="DC32" s="85"/>
      <c r="DD32" s="85"/>
      <c r="DE32" s="85"/>
      <c r="DF32" s="85"/>
      <c r="DG32" s="85"/>
      <c r="DH32" s="85"/>
      <c r="DI32" s="85"/>
      <c r="DJ32" s="85"/>
      <c r="DK32" s="85"/>
      <c r="DL32" s="85"/>
      <c r="DM32" s="85"/>
      <c r="DN32" s="85"/>
      <c r="DO32" s="85"/>
      <c r="DP32" s="85"/>
      <c r="DQ32" s="82"/>
      <c r="DR32" s="82"/>
      <c r="DS32" s="82"/>
      <c r="DT32" s="82"/>
      <c r="DU32" s="82"/>
      <c r="DV32" s="82"/>
      <c r="DW32" s="82"/>
      <c r="DX32" s="82"/>
      <c r="DY32" s="82"/>
      <c r="DZ32" s="82"/>
      <c r="EA32" s="139"/>
      <c r="EB32" s="139"/>
      <c r="EC32" s="140"/>
    </row>
    <row r="33" spans="1:133" ht="24" customHeight="1" x14ac:dyDescent="0.2">
      <c r="A33" s="138"/>
      <c r="B33" s="82"/>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c r="DX33" s="82"/>
      <c r="DY33" s="82"/>
      <c r="DZ33" s="82"/>
      <c r="EA33" s="139"/>
      <c r="EB33" s="139"/>
      <c r="EC33" s="140"/>
    </row>
    <row r="34" spans="1:133" x14ac:dyDescent="0.2">
      <c r="A34" s="138"/>
      <c r="B34" s="82"/>
      <c r="C34" s="139"/>
      <c r="D34" s="139"/>
      <c r="E34" s="139"/>
      <c r="F34" s="139"/>
      <c r="G34" s="139"/>
      <c r="H34" s="139"/>
      <c r="I34" s="139"/>
      <c r="J34" s="139"/>
      <c r="K34" s="139"/>
      <c r="L34" s="139"/>
      <c r="M34" s="139"/>
      <c r="N34" s="139"/>
      <c r="O34" s="82"/>
      <c r="P34" s="82"/>
      <c r="Q34" s="82"/>
      <c r="R34" s="139"/>
      <c r="S34" s="139"/>
      <c r="T34" s="139"/>
      <c r="U34" s="139"/>
      <c r="V34" s="139"/>
      <c r="W34" s="139"/>
      <c r="X34" s="139"/>
      <c r="Y34" s="139"/>
      <c r="Z34" s="139"/>
      <c r="AA34" s="139"/>
      <c r="AB34" s="139"/>
      <c r="AC34" s="82"/>
      <c r="AD34" s="82"/>
      <c r="AE34" s="82"/>
      <c r="AF34" s="82"/>
      <c r="AG34" s="88"/>
      <c r="AH34" s="88"/>
      <c r="AI34" s="88"/>
      <c r="AJ34" s="139"/>
      <c r="AK34" s="139"/>
      <c r="AL34" s="139"/>
      <c r="AM34" s="139"/>
      <c r="AN34" s="139"/>
      <c r="AO34" s="139"/>
      <c r="AP34" s="139"/>
      <c r="AQ34" s="139"/>
      <c r="AR34" s="139"/>
      <c r="AS34" s="139"/>
      <c r="AT34" s="139"/>
      <c r="AU34" s="139"/>
      <c r="AV34" s="139"/>
      <c r="AW34" s="82"/>
      <c r="AX34" s="82"/>
      <c r="AY34" s="82"/>
      <c r="AZ34" s="82"/>
      <c r="BA34" s="82"/>
      <c r="BB34" s="82"/>
      <c r="BC34" s="82"/>
      <c r="BD34" s="82"/>
      <c r="BE34" s="82"/>
      <c r="BF34" s="82"/>
      <c r="BG34" s="82"/>
      <c r="BH34" s="82"/>
      <c r="BI34" s="82"/>
      <c r="BJ34" s="82"/>
      <c r="BK34" s="82"/>
      <c r="BL34" s="82"/>
      <c r="BM34" s="82"/>
      <c r="BN34" s="82"/>
      <c r="BO34" s="82"/>
      <c r="BP34" s="82"/>
      <c r="BQ34" s="82"/>
      <c r="BR34" s="82"/>
      <c r="BS34" s="88"/>
      <c r="BT34" s="88"/>
      <c r="BU34" s="88"/>
      <c r="BV34" s="139"/>
      <c r="BW34" s="139"/>
      <c r="BX34" s="139"/>
      <c r="BY34" s="139"/>
      <c r="BZ34" s="139"/>
      <c r="CA34" s="139"/>
      <c r="CB34" s="139"/>
      <c r="CC34" s="139"/>
      <c r="CD34" s="139"/>
      <c r="CE34" s="139"/>
      <c r="CF34" s="139"/>
      <c r="CG34" s="139"/>
      <c r="CH34" s="139"/>
      <c r="CI34" s="88"/>
      <c r="CJ34" s="88"/>
      <c r="CK34" s="88"/>
      <c r="CL34" s="88"/>
      <c r="CM34" s="88"/>
      <c r="CN34" s="82"/>
      <c r="CO34" s="82"/>
      <c r="CP34" s="82"/>
      <c r="CQ34" s="82"/>
      <c r="CR34" s="82"/>
      <c r="CS34" s="82"/>
      <c r="CT34" s="82"/>
      <c r="CU34" s="82"/>
      <c r="CV34" s="84"/>
      <c r="CW34" s="82"/>
      <c r="CX34" s="139"/>
      <c r="CY34" s="139"/>
      <c r="CZ34" s="139"/>
      <c r="DA34" s="139"/>
      <c r="DB34" s="139"/>
      <c r="DC34" s="139"/>
      <c r="DD34" s="139"/>
      <c r="DE34" s="139"/>
      <c r="DF34" s="139"/>
      <c r="DG34" s="82"/>
      <c r="DH34" s="82"/>
      <c r="DI34" s="82"/>
      <c r="DJ34" s="82"/>
      <c r="DK34" s="82"/>
      <c r="DL34" s="82"/>
      <c r="DM34" s="82"/>
      <c r="DN34" s="82"/>
      <c r="DO34" s="82"/>
      <c r="DP34" s="139"/>
      <c r="DQ34" s="139"/>
      <c r="DR34" s="139"/>
      <c r="DS34" s="139"/>
      <c r="DT34" s="139"/>
      <c r="DU34" s="139"/>
      <c r="DV34" s="139"/>
      <c r="DW34" s="139"/>
      <c r="DX34" s="139"/>
      <c r="DY34" s="139"/>
      <c r="DZ34" s="82"/>
      <c r="EA34" s="139"/>
      <c r="EB34" s="139"/>
      <c r="EC34" s="140"/>
    </row>
    <row r="35" spans="1:133" x14ac:dyDescent="0.2">
      <c r="A35" s="138"/>
      <c r="B35" s="82"/>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139"/>
      <c r="EB35" s="139"/>
      <c r="EC35" s="140"/>
    </row>
    <row r="36" spans="1:133" x14ac:dyDescent="0.2">
      <c r="A36" s="138"/>
      <c r="B36" s="82"/>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139"/>
      <c r="EB36" s="139"/>
      <c r="EC36" s="140"/>
    </row>
    <row r="37" spans="1:133" x14ac:dyDescent="0.2">
      <c r="A37" s="138"/>
      <c r="B37" s="139"/>
      <c r="C37" s="139"/>
      <c r="D37" s="139"/>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39"/>
      <c r="AK37" s="139"/>
      <c r="AL37" s="139"/>
      <c r="AM37" s="139"/>
      <c r="AN37" s="139"/>
      <c r="AO37" s="139"/>
      <c r="AP37" s="139"/>
      <c r="AQ37" s="139"/>
      <c r="AR37" s="139"/>
      <c r="AS37" s="139"/>
      <c r="AT37" s="139"/>
      <c r="AU37" s="139"/>
      <c r="AV37" s="139"/>
      <c r="AW37" s="139"/>
      <c r="AX37" s="139"/>
      <c r="AY37" s="139"/>
      <c r="AZ37" s="139"/>
      <c r="BA37" s="139"/>
      <c r="BB37" s="139"/>
      <c r="BC37" s="139"/>
      <c r="BD37" s="139"/>
      <c r="BE37" s="139"/>
      <c r="BF37" s="139"/>
      <c r="BG37" s="139"/>
      <c r="BH37" s="139"/>
      <c r="BI37" s="139"/>
      <c r="BJ37" s="139"/>
      <c r="BK37" s="139"/>
      <c r="BL37" s="139"/>
      <c r="BM37" s="139"/>
      <c r="BN37" s="139"/>
      <c r="BO37" s="139"/>
      <c r="BP37" s="139"/>
      <c r="BQ37" s="139"/>
      <c r="BR37" s="139"/>
      <c r="BS37" s="139"/>
      <c r="BT37" s="139"/>
      <c r="BU37" s="139"/>
      <c r="BV37" s="139"/>
      <c r="BW37" s="139"/>
      <c r="BX37" s="139"/>
      <c r="BY37" s="139"/>
      <c r="BZ37" s="139"/>
      <c r="CA37" s="139"/>
      <c r="CB37" s="139"/>
      <c r="CC37" s="139"/>
      <c r="CD37" s="139"/>
      <c r="CE37" s="139"/>
      <c r="CF37" s="139"/>
      <c r="CG37" s="139"/>
      <c r="CH37" s="139"/>
      <c r="CI37" s="139"/>
      <c r="CJ37" s="139"/>
      <c r="CK37" s="139"/>
      <c r="CL37" s="139"/>
      <c r="CM37" s="139"/>
      <c r="CN37" s="139"/>
      <c r="CO37" s="139"/>
      <c r="CP37" s="139"/>
      <c r="CQ37" s="139"/>
      <c r="CR37" s="139"/>
      <c r="CS37" s="139"/>
      <c r="CT37" s="139"/>
      <c r="CU37" s="139"/>
      <c r="CV37" s="139"/>
      <c r="CW37" s="139"/>
      <c r="CX37" s="139"/>
      <c r="CY37" s="139"/>
      <c r="CZ37" s="139"/>
      <c r="DA37" s="139"/>
      <c r="DB37" s="139"/>
      <c r="DC37" s="139"/>
      <c r="DD37" s="139"/>
      <c r="DE37" s="139"/>
      <c r="DF37" s="139"/>
      <c r="DG37" s="139"/>
      <c r="DH37" s="139"/>
      <c r="DI37" s="139"/>
      <c r="DJ37" s="139"/>
      <c r="DK37" s="139"/>
      <c r="DL37" s="139"/>
      <c r="DM37" s="139"/>
      <c r="DN37" s="139"/>
      <c r="DO37" s="139"/>
      <c r="DP37" s="139"/>
      <c r="DQ37" s="139"/>
      <c r="DR37" s="139"/>
      <c r="DS37" s="139"/>
      <c r="DT37" s="139"/>
      <c r="DU37" s="139"/>
      <c r="DV37" s="139"/>
      <c r="DW37" s="139"/>
      <c r="DX37" s="139"/>
      <c r="DY37" s="139"/>
      <c r="DZ37" s="139"/>
      <c r="EA37" s="139"/>
      <c r="EB37" s="139"/>
      <c r="EC37" s="140"/>
    </row>
    <row r="38" spans="1:133" x14ac:dyDescent="0.2">
      <c r="A38" s="138"/>
      <c r="B38" s="139"/>
      <c r="C38" s="139"/>
      <c r="D38" s="139"/>
      <c r="E38" s="139"/>
      <c r="F38" s="139"/>
      <c r="G38" s="139"/>
      <c r="H38" s="139"/>
      <c r="I38" s="139"/>
      <c r="J38" s="139"/>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39"/>
      <c r="AP38" s="139"/>
      <c r="AQ38" s="139"/>
      <c r="AR38" s="139"/>
      <c r="AS38" s="139"/>
      <c r="AT38" s="139"/>
      <c r="AU38" s="139"/>
      <c r="AV38" s="139"/>
      <c r="AW38" s="139"/>
      <c r="AX38" s="139"/>
      <c r="AY38" s="139"/>
      <c r="AZ38" s="139"/>
      <c r="BA38" s="139"/>
      <c r="BB38" s="139"/>
      <c r="BC38" s="139"/>
      <c r="BD38" s="139"/>
      <c r="BE38" s="139"/>
      <c r="BF38" s="139"/>
      <c r="BG38" s="139"/>
      <c r="BH38" s="139"/>
      <c r="BI38" s="139"/>
      <c r="BJ38" s="139"/>
      <c r="BK38" s="139"/>
      <c r="BL38" s="139"/>
      <c r="BM38" s="139"/>
      <c r="BN38" s="139"/>
      <c r="BO38" s="139"/>
      <c r="BP38" s="139"/>
      <c r="BQ38" s="139"/>
      <c r="BR38" s="139"/>
      <c r="BS38" s="139"/>
      <c r="BT38" s="139"/>
      <c r="BU38" s="139"/>
      <c r="BV38" s="139"/>
      <c r="BW38" s="139"/>
      <c r="BX38" s="139"/>
      <c r="BY38" s="139"/>
      <c r="BZ38" s="139"/>
      <c r="CA38" s="139"/>
      <c r="CB38" s="139"/>
      <c r="CC38" s="139"/>
      <c r="CD38" s="139"/>
      <c r="CE38" s="139"/>
      <c r="CF38" s="139"/>
      <c r="CG38" s="139"/>
      <c r="CH38" s="139"/>
      <c r="CI38" s="139"/>
      <c r="CJ38" s="139"/>
      <c r="CK38" s="139"/>
      <c r="CL38" s="139"/>
      <c r="CM38" s="139"/>
      <c r="CN38" s="139"/>
      <c r="CO38" s="139"/>
      <c r="CP38" s="139"/>
      <c r="CQ38" s="139"/>
      <c r="CR38" s="139"/>
      <c r="CS38" s="139"/>
      <c r="CT38" s="139"/>
      <c r="CU38" s="139"/>
      <c r="CV38" s="139"/>
      <c r="CW38" s="139"/>
      <c r="CX38" s="139"/>
      <c r="CY38" s="139"/>
      <c r="CZ38" s="139"/>
      <c r="DA38" s="139"/>
      <c r="DB38" s="139"/>
      <c r="DC38" s="139"/>
      <c r="DD38" s="139"/>
      <c r="DE38" s="139"/>
      <c r="DF38" s="139"/>
      <c r="DG38" s="139"/>
      <c r="DH38" s="139"/>
      <c r="DI38" s="139"/>
      <c r="DJ38" s="139"/>
      <c r="DK38" s="139"/>
      <c r="DL38" s="139"/>
      <c r="DM38" s="139"/>
      <c r="DN38" s="139"/>
      <c r="DO38" s="139"/>
      <c r="DP38" s="139"/>
      <c r="DQ38" s="139"/>
      <c r="DR38" s="139"/>
      <c r="DS38" s="139"/>
      <c r="DT38" s="139"/>
      <c r="DU38" s="139"/>
      <c r="DV38" s="139"/>
      <c r="DW38" s="139"/>
      <c r="DX38" s="139"/>
      <c r="DY38" s="139"/>
      <c r="DZ38" s="139"/>
      <c r="EA38" s="139"/>
      <c r="EB38" s="139"/>
      <c r="EC38" s="140"/>
    </row>
    <row r="39" spans="1:133" x14ac:dyDescent="0.2">
      <c r="A39" s="138"/>
      <c r="B39" s="139"/>
      <c r="C39" s="139"/>
      <c r="D39" s="13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39"/>
      <c r="AY39" s="139"/>
      <c r="AZ39" s="139"/>
      <c r="BA39" s="139"/>
      <c r="BB39" s="139"/>
      <c r="BC39" s="139"/>
      <c r="BD39" s="139"/>
      <c r="BE39" s="139"/>
      <c r="BF39" s="139"/>
      <c r="BG39" s="139"/>
      <c r="BH39" s="139"/>
      <c r="BI39" s="139"/>
      <c r="BJ39" s="139"/>
      <c r="BK39" s="139"/>
      <c r="BL39" s="139"/>
      <c r="BM39" s="139"/>
      <c r="BN39" s="139"/>
      <c r="BO39" s="139"/>
      <c r="BP39" s="139"/>
      <c r="BQ39" s="139"/>
      <c r="BR39" s="139"/>
      <c r="BS39" s="139"/>
      <c r="BT39" s="139"/>
      <c r="BU39" s="139"/>
      <c r="BV39" s="139"/>
      <c r="BW39" s="139"/>
      <c r="BX39" s="139"/>
      <c r="BY39" s="139"/>
      <c r="BZ39" s="139"/>
      <c r="CA39" s="139"/>
      <c r="CB39" s="139"/>
      <c r="CC39" s="139"/>
      <c r="CD39" s="139"/>
      <c r="CE39" s="139"/>
      <c r="CF39" s="139"/>
      <c r="CG39" s="139"/>
      <c r="CH39" s="139"/>
      <c r="CI39" s="139"/>
      <c r="CJ39" s="139"/>
      <c r="CK39" s="139"/>
      <c r="CL39" s="139"/>
      <c r="CM39" s="139"/>
      <c r="CN39" s="139"/>
      <c r="CO39" s="139"/>
      <c r="CP39" s="139"/>
      <c r="CQ39" s="139"/>
      <c r="CR39" s="139"/>
      <c r="CS39" s="139"/>
      <c r="CT39" s="139"/>
      <c r="CU39" s="139"/>
      <c r="CV39" s="139"/>
      <c r="CW39" s="139"/>
      <c r="CX39" s="139"/>
      <c r="CY39" s="139"/>
      <c r="CZ39" s="139"/>
      <c r="DA39" s="139"/>
      <c r="DB39" s="139"/>
      <c r="DC39" s="139"/>
      <c r="DD39" s="139"/>
      <c r="DE39" s="139"/>
      <c r="DF39" s="139"/>
      <c r="DG39" s="139"/>
      <c r="DH39" s="139"/>
      <c r="DI39" s="139"/>
      <c r="DJ39" s="139"/>
      <c r="DK39" s="139"/>
      <c r="DL39" s="139"/>
      <c r="DM39" s="139"/>
      <c r="DN39" s="139"/>
      <c r="DO39" s="139"/>
      <c r="DP39" s="139"/>
      <c r="DQ39" s="139"/>
      <c r="DR39" s="139"/>
      <c r="DS39" s="139"/>
      <c r="DT39" s="139"/>
      <c r="DU39" s="139"/>
      <c r="DV39" s="139"/>
      <c r="DW39" s="139"/>
      <c r="DX39" s="139"/>
      <c r="DY39" s="139"/>
      <c r="DZ39" s="139"/>
      <c r="EA39" s="139"/>
      <c r="EB39" s="139"/>
      <c r="EC39" s="140"/>
    </row>
    <row r="40" spans="1:133" x14ac:dyDescent="0.2">
      <c r="A40" s="138"/>
      <c r="B40" s="139"/>
      <c r="C40" s="139"/>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39"/>
      <c r="AK40" s="139"/>
      <c r="AL40" s="139"/>
      <c r="AM40" s="139"/>
      <c r="AN40" s="139"/>
      <c r="AO40" s="139"/>
      <c r="AP40" s="139"/>
      <c r="AQ40" s="139"/>
      <c r="AR40" s="139"/>
      <c r="AS40" s="139"/>
      <c r="AT40" s="139"/>
      <c r="AU40" s="139"/>
      <c r="AV40" s="139"/>
      <c r="AW40" s="139"/>
      <c r="AX40" s="139"/>
      <c r="AY40" s="139"/>
      <c r="AZ40" s="139"/>
      <c r="BA40" s="139"/>
      <c r="BB40" s="139"/>
      <c r="BC40" s="139"/>
      <c r="BD40" s="139"/>
      <c r="BE40" s="139"/>
      <c r="BF40" s="139"/>
      <c r="BG40" s="139"/>
      <c r="BH40" s="139"/>
      <c r="BI40" s="139"/>
      <c r="BJ40" s="139"/>
      <c r="BK40" s="139"/>
      <c r="BL40" s="139"/>
      <c r="BM40" s="139"/>
      <c r="BN40" s="139"/>
      <c r="BO40" s="139"/>
      <c r="BP40" s="139"/>
      <c r="BQ40" s="139"/>
      <c r="BR40" s="139"/>
      <c r="BS40" s="139"/>
      <c r="BT40" s="139"/>
      <c r="BU40" s="139"/>
      <c r="BV40" s="139"/>
      <c r="BW40" s="139"/>
      <c r="BX40" s="139"/>
      <c r="BY40" s="139"/>
      <c r="BZ40" s="139"/>
      <c r="CA40" s="139"/>
      <c r="CB40" s="139"/>
      <c r="CC40" s="139"/>
      <c r="CD40" s="139"/>
      <c r="CE40" s="139"/>
      <c r="CF40" s="139"/>
      <c r="CG40" s="139"/>
      <c r="CH40" s="139"/>
      <c r="CI40" s="139"/>
      <c r="CJ40" s="139"/>
      <c r="CK40" s="139"/>
      <c r="CL40" s="139"/>
      <c r="CM40" s="139"/>
      <c r="CN40" s="139"/>
      <c r="CO40" s="139"/>
      <c r="CP40" s="139"/>
      <c r="CQ40" s="139"/>
      <c r="CR40" s="139"/>
      <c r="CS40" s="139"/>
      <c r="CT40" s="139"/>
      <c r="CU40" s="139"/>
      <c r="CV40" s="139"/>
      <c r="CW40" s="139"/>
      <c r="CX40" s="139"/>
      <c r="CY40" s="139"/>
      <c r="CZ40" s="139"/>
      <c r="DA40" s="139"/>
      <c r="DB40" s="139"/>
      <c r="DC40" s="139"/>
      <c r="DD40" s="139"/>
      <c r="DE40" s="139"/>
      <c r="DF40" s="139"/>
      <c r="DG40" s="139"/>
      <c r="DH40" s="139"/>
      <c r="DI40" s="139"/>
      <c r="DJ40" s="139"/>
      <c r="DK40" s="139"/>
      <c r="DL40" s="139"/>
      <c r="DM40" s="139"/>
      <c r="DN40" s="139"/>
      <c r="DO40" s="139"/>
      <c r="DP40" s="139"/>
      <c r="DQ40" s="139"/>
      <c r="DR40" s="139"/>
      <c r="DS40" s="139"/>
      <c r="DT40" s="139"/>
      <c r="DU40" s="139"/>
      <c r="DV40" s="139"/>
      <c r="DW40" s="139"/>
      <c r="DX40" s="139"/>
      <c r="DY40" s="139"/>
      <c r="DZ40" s="139"/>
      <c r="EA40" s="139"/>
      <c r="EB40" s="139"/>
      <c r="EC40" s="140"/>
    </row>
    <row r="41" spans="1:133" x14ac:dyDescent="0.2">
      <c r="A41" s="138"/>
      <c r="B41" s="139"/>
      <c r="C41" s="139"/>
      <c r="D41" s="139"/>
      <c r="E41" s="139"/>
      <c r="F41" s="139"/>
      <c r="G41" s="139"/>
      <c r="H41" s="139"/>
      <c r="I41" s="139"/>
      <c r="J41" s="139"/>
      <c r="K41" s="139"/>
      <c r="L41" s="139"/>
      <c r="M41" s="139"/>
      <c r="N41" s="139"/>
      <c r="O41" s="139"/>
      <c r="P41" s="139"/>
      <c r="Q41" s="139"/>
      <c r="R41" s="139"/>
      <c r="S41" s="139"/>
      <c r="T41" s="139"/>
      <c r="U41" s="139"/>
      <c r="V41" s="139"/>
      <c r="W41" s="139"/>
      <c r="X41" s="139"/>
      <c r="Y41" s="139"/>
      <c r="Z41" s="139"/>
      <c r="AA41" s="139"/>
      <c r="AB41" s="139"/>
      <c r="AC41" s="139"/>
      <c r="AD41" s="139"/>
      <c r="AE41" s="139"/>
      <c r="AF41" s="139"/>
      <c r="AG41" s="139"/>
      <c r="AH41" s="139"/>
      <c r="AI41" s="139"/>
      <c r="AJ41" s="139"/>
      <c r="AK41" s="139"/>
      <c r="AL41" s="139"/>
      <c r="AM41" s="139"/>
      <c r="AN41" s="139"/>
      <c r="AO41" s="139"/>
      <c r="AP41" s="139"/>
      <c r="AQ41" s="139"/>
      <c r="AR41" s="139"/>
      <c r="AS41" s="139"/>
      <c r="AT41" s="139"/>
      <c r="AU41" s="139"/>
      <c r="AV41" s="139"/>
      <c r="AW41" s="139"/>
      <c r="AX41" s="139"/>
      <c r="AY41" s="139"/>
      <c r="AZ41" s="139"/>
      <c r="BA41" s="139"/>
      <c r="BB41" s="139"/>
      <c r="BC41" s="139"/>
      <c r="BD41" s="139"/>
      <c r="BE41" s="139"/>
      <c r="BF41" s="139"/>
      <c r="BG41" s="139"/>
      <c r="BH41" s="139"/>
      <c r="BI41" s="139"/>
      <c r="BJ41" s="139"/>
      <c r="BK41" s="139"/>
      <c r="BL41" s="139"/>
      <c r="BM41" s="139"/>
      <c r="BN41" s="139"/>
      <c r="BO41" s="139"/>
      <c r="BP41" s="139"/>
      <c r="BQ41" s="139"/>
      <c r="BR41" s="139"/>
      <c r="BS41" s="139"/>
      <c r="BT41" s="139"/>
      <c r="BU41" s="139"/>
      <c r="BV41" s="139"/>
      <c r="BW41" s="139"/>
      <c r="BX41" s="139"/>
      <c r="BY41" s="139"/>
      <c r="BZ41" s="139"/>
      <c r="CA41" s="139"/>
      <c r="CB41" s="139"/>
      <c r="CC41" s="139"/>
      <c r="CD41" s="139"/>
      <c r="CE41" s="139"/>
      <c r="CF41" s="139"/>
      <c r="CG41" s="139"/>
      <c r="CH41" s="139"/>
      <c r="CI41" s="139"/>
      <c r="CJ41" s="139"/>
      <c r="CK41" s="139"/>
      <c r="CL41" s="139"/>
      <c r="CM41" s="139"/>
      <c r="CN41" s="139"/>
      <c r="CO41" s="139"/>
      <c r="CP41" s="139"/>
      <c r="CQ41" s="139"/>
      <c r="CR41" s="139"/>
      <c r="CS41" s="139"/>
      <c r="CT41" s="139"/>
      <c r="CU41" s="139"/>
      <c r="CV41" s="139"/>
      <c r="CW41" s="139"/>
      <c r="CX41" s="139"/>
      <c r="CY41" s="139"/>
      <c r="CZ41" s="139"/>
      <c r="DA41" s="139"/>
      <c r="DB41" s="139"/>
      <c r="DC41" s="139"/>
      <c r="DD41" s="139"/>
      <c r="DE41" s="139"/>
      <c r="DF41" s="139"/>
      <c r="DG41" s="139"/>
      <c r="DH41" s="139"/>
      <c r="DI41" s="139"/>
      <c r="DJ41" s="139"/>
      <c r="DK41" s="139"/>
      <c r="DL41" s="139"/>
      <c r="DM41" s="139"/>
      <c r="DN41" s="139"/>
      <c r="DO41" s="139"/>
      <c r="DP41" s="139"/>
      <c r="DQ41" s="139"/>
      <c r="DR41" s="139"/>
      <c r="DS41" s="139"/>
      <c r="DT41" s="139"/>
      <c r="DU41" s="139"/>
      <c r="DV41" s="139"/>
      <c r="DW41" s="139"/>
      <c r="DX41" s="139"/>
      <c r="DY41" s="139"/>
      <c r="DZ41" s="139"/>
      <c r="EA41" s="139"/>
      <c r="EB41" s="139"/>
      <c r="EC41" s="140"/>
    </row>
    <row r="42" spans="1:133" x14ac:dyDescent="0.2">
      <c r="A42" s="138"/>
      <c r="B42" s="139"/>
      <c r="C42" s="139"/>
      <c r="D42" s="139"/>
      <c r="E42" s="139"/>
      <c r="F42" s="139"/>
      <c r="G42" s="139"/>
      <c r="H42" s="139"/>
      <c r="I42" s="139"/>
      <c r="J42" s="139"/>
      <c r="K42" s="139"/>
      <c r="L42" s="139"/>
      <c r="M42" s="139"/>
      <c r="N42" s="139"/>
      <c r="O42" s="139"/>
      <c r="P42" s="139"/>
      <c r="Q42" s="139"/>
      <c r="R42" s="139"/>
      <c r="S42" s="139"/>
      <c r="T42" s="139"/>
      <c r="U42" s="139"/>
      <c r="V42" s="139"/>
      <c r="W42" s="139"/>
      <c r="X42" s="139"/>
      <c r="Y42" s="139"/>
      <c r="Z42" s="139"/>
      <c r="AA42" s="139"/>
      <c r="AB42" s="139"/>
      <c r="AC42" s="139"/>
      <c r="AD42" s="139"/>
      <c r="AE42" s="139"/>
      <c r="AF42" s="139"/>
      <c r="AG42" s="139"/>
      <c r="AH42" s="139"/>
      <c r="AI42" s="139"/>
      <c r="AJ42" s="139"/>
      <c r="AK42" s="139"/>
      <c r="AL42" s="139"/>
      <c r="AM42" s="139"/>
      <c r="AN42" s="139"/>
      <c r="AO42" s="139"/>
      <c r="AP42" s="139"/>
      <c r="AQ42" s="139"/>
      <c r="AR42" s="139"/>
      <c r="AS42" s="139"/>
      <c r="AT42" s="139"/>
      <c r="AU42" s="139"/>
      <c r="AV42" s="139"/>
      <c r="AW42" s="139"/>
      <c r="AX42" s="139"/>
      <c r="AY42" s="139"/>
      <c r="AZ42" s="139"/>
      <c r="BA42" s="139"/>
      <c r="BB42" s="139"/>
      <c r="BC42" s="139"/>
      <c r="BD42" s="139"/>
      <c r="BE42" s="139"/>
      <c r="BF42" s="139"/>
      <c r="BG42" s="139"/>
      <c r="BH42" s="139"/>
      <c r="BI42" s="139"/>
      <c r="BJ42" s="139"/>
      <c r="BK42" s="139"/>
      <c r="BL42" s="139"/>
      <c r="BM42" s="139"/>
      <c r="BN42" s="139"/>
      <c r="BO42" s="139"/>
      <c r="BP42" s="139"/>
      <c r="BQ42" s="139"/>
      <c r="BR42" s="139"/>
      <c r="BS42" s="139"/>
      <c r="BT42" s="139"/>
      <c r="BU42" s="139"/>
      <c r="BV42" s="139"/>
      <c r="BW42" s="139"/>
      <c r="BX42" s="139"/>
      <c r="BY42" s="139"/>
      <c r="BZ42" s="139"/>
      <c r="CA42" s="139"/>
      <c r="CB42" s="139"/>
      <c r="CC42" s="139"/>
      <c r="CD42" s="139"/>
      <c r="CE42" s="139"/>
      <c r="CF42" s="139"/>
      <c r="CG42" s="139"/>
      <c r="CH42" s="139"/>
      <c r="CI42" s="139"/>
      <c r="CJ42" s="139"/>
      <c r="CK42" s="139"/>
      <c r="CL42" s="139"/>
      <c r="CM42" s="139"/>
      <c r="CN42" s="139"/>
      <c r="CO42" s="139"/>
      <c r="CP42" s="139"/>
      <c r="CQ42" s="139"/>
      <c r="CR42" s="139"/>
      <c r="CS42" s="139"/>
      <c r="CT42" s="139"/>
      <c r="CU42" s="139"/>
      <c r="CV42" s="139"/>
      <c r="CW42" s="139"/>
      <c r="CX42" s="139"/>
      <c r="CY42" s="139"/>
      <c r="CZ42" s="139"/>
      <c r="DA42" s="139"/>
      <c r="DB42" s="139"/>
      <c r="DC42" s="139"/>
      <c r="DD42" s="139"/>
      <c r="DE42" s="139"/>
      <c r="DF42" s="139"/>
      <c r="DG42" s="139"/>
      <c r="DH42" s="139"/>
      <c r="DI42" s="139"/>
      <c r="DJ42" s="139"/>
      <c r="DK42" s="139"/>
      <c r="DL42" s="139"/>
      <c r="DM42" s="139"/>
      <c r="DN42" s="139"/>
      <c r="DO42" s="139"/>
      <c r="DP42" s="139"/>
      <c r="DQ42" s="139"/>
      <c r="DR42" s="139"/>
      <c r="DS42" s="139"/>
      <c r="DT42" s="139"/>
      <c r="DU42" s="139"/>
      <c r="DV42" s="139"/>
      <c r="DW42" s="139"/>
      <c r="DX42" s="139"/>
      <c r="DY42" s="139"/>
      <c r="DZ42" s="139"/>
      <c r="EA42" s="139"/>
      <c r="EB42" s="139"/>
      <c r="EC42" s="140"/>
    </row>
    <row r="43" spans="1:133" x14ac:dyDescent="0.2">
      <c r="A43" s="138"/>
      <c r="B43" s="139"/>
      <c r="C43" s="139"/>
      <c r="D43" s="139"/>
      <c r="E43" s="139"/>
      <c r="F43" s="139"/>
      <c r="G43" s="139"/>
      <c r="H43" s="139"/>
      <c r="I43" s="139"/>
      <c r="J43" s="139"/>
      <c r="K43" s="139"/>
      <c r="L43" s="139"/>
      <c r="M43" s="139"/>
      <c r="N43" s="139"/>
      <c r="O43" s="139"/>
      <c r="P43" s="139"/>
      <c r="Q43" s="139"/>
      <c r="R43" s="139"/>
      <c r="S43" s="139"/>
      <c r="T43" s="139"/>
      <c r="U43" s="139"/>
      <c r="V43" s="139"/>
      <c r="W43" s="139"/>
      <c r="X43" s="139"/>
      <c r="Y43" s="139"/>
      <c r="Z43" s="139"/>
      <c r="AA43" s="139"/>
      <c r="AB43" s="139"/>
      <c r="AC43" s="139"/>
      <c r="AD43" s="139"/>
      <c r="AE43" s="139"/>
      <c r="AF43" s="139"/>
      <c r="AG43" s="139"/>
      <c r="AH43" s="139"/>
      <c r="AI43" s="139"/>
      <c r="AJ43" s="139"/>
      <c r="AK43" s="139"/>
      <c r="AL43" s="139"/>
      <c r="AM43" s="139"/>
      <c r="AN43" s="139"/>
      <c r="AO43" s="139"/>
      <c r="AP43" s="139"/>
      <c r="AQ43" s="139"/>
      <c r="AR43" s="139"/>
      <c r="AS43" s="139"/>
      <c r="AT43" s="139"/>
      <c r="AU43" s="139"/>
      <c r="AV43" s="139"/>
      <c r="AW43" s="139"/>
      <c r="AX43" s="139"/>
      <c r="AY43" s="139"/>
      <c r="AZ43" s="139"/>
      <c r="BA43" s="139"/>
      <c r="BB43" s="139"/>
      <c r="BC43" s="139"/>
      <c r="BD43" s="139"/>
      <c r="BE43" s="139"/>
      <c r="BF43" s="139"/>
      <c r="BG43" s="139"/>
      <c r="BH43" s="139"/>
      <c r="BI43" s="139"/>
      <c r="BJ43" s="139"/>
      <c r="BK43" s="139"/>
      <c r="BL43" s="139"/>
      <c r="BM43" s="139"/>
      <c r="BN43" s="139"/>
      <c r="BO43" s="139"/>
      <c r="BP43" s="139"/>
      <c r="BQ43" s="139"/>
      <c r="BR43" s="139"/>
      <c r="BS43" s="139"/>
      <c r="BT43" s="139"/>
      <c r="BU43" s="139"/>
      <c r="BV43" s="139"/>
      <c r="BW43" s="139"/>
      <c r="BX43" s="139"/>
      <c r="BY43" s="139"/>
      <c r="BZ43" s="139"/>
      <c r="CA43" s="139"/>
      <c r="CB43" s="139"/>
      <c r="CC43" s="139"/>
      <c r="CD43" s="139"/>
      <c r="CE43" s="139"/>
      <c r="CF43" s="139"/>
      <c r="CG43" s="139"/>
      <c r="CH43" s="139"/>
      <c r="CI43" s="139"/>
      <c r="CJ43" s="139"/>
      <c r="CK43" s="139"/>
      <c r="CL43" s="139"/>
      <c r="CM43" s="139"/>
      <c r="CN43" s="139"/>
      <c r="CO43" s="139"/>
      <c r="CP43" s="139"/>
      <c r="CQ43" s="139"/>
      <c r="CR43" s="139"/>
      <c r="CS43" s="139"/>
      <c r="CT43" s="139"/>
      <c r="CU43" s="139"/>
      <c r="CV43" s="139"/>
      <c r="CW43" s="139"/>
      <c r="CX43" s="139"/>
      <c r="CY43" s="139"/>
      <c r="CZ43" s="139"/>
      <c r="DA43" s="139"/>
      <c r="DB43" s="139"/>
      <c r="DC43" s="139"/>
      <c r="DD43" s="139"/>
      <c r="DE43" s="139"/>
      <c r="DF43" s="139"/>
      <c r="DG43" s="139"/>
      <c r="DH43" s="139"/>
      <c r="DI43" s="139"/>
      <c r="DJ43" s="139"/>
      <c r="DK43" s="139"/>
      <c r="DL43" s="139"/>
      <c r="DM43" s="139"/>
      <c r="DN43" s="139"/>
      <c r="DO43" s="139"/>
      <c r="DP43" s="139"/>
      <c r="DQ43" s="139"/>
      <c r="DR43" s="139"/>
      <c r="DS43" s="139"/>
      <c r="DT43" s="139"/>
      <c r="DU43" s="139"/>
      <c r="DV43" s="139"/>
      <c r="DW43" s="139"/>
      <c r="DX43" s="139"/>
      <c r="DY43" s="139"/>
      <c r="DZ43" s="139"/>
      <c r="EA43" s="139"/>
      <c r="EB43" s="139"/>
      <c r="EC43" s="140"/>
    </row>
    <row r="44" spans="1:133" x14ac:dyDescent="0.2">
      <c r="A44" s="138"/>
      <c r="B44" s="139"/>
      <c r="C44" s="139"/>
      <c r="D44" s="139"/>
      <c r="E44" s="139"/>
      <c r="F44" s="139"/>
      <c r="G44" s="139"/>
      <c r="H44" s="139"/>
      <c r="I44" s="139"/>
      <c r="J44" s="139"/>
      <c r="K44" s="139"/>
      <c r="L44" s="139"/>
      <c r="M44" s="139"/>
      <c r="N44" s="139"/>
      <c r="O44" s="139"/>
      <c r="P44" s="139"/>
      <c r="Q44" s="139"/>
      <c r="R44" s="139"/>
      <c r="S44" s="139"/>
      <c r="T44" s="139"/>
      <c r="U44" s="139"/>
      <c r="V44" s="139"/>
      <c r="W44" s="139"/>
      <c r="X44" s="139"/>
      <c r="Y44" s="139"/>
      <c r="Z44" s="139"/>
      <c r="AA44" s="139"/>
      <c r="AB44" s="139"/>
      <c r="AC44" s="139"/>
      <c r="AD44" s="139"/>
      <c r="AE44" s="139"/>
      <c r="AF44" s="139"/>
      <c r="AG44" s="139"/>
      <c r="AH44" s="139"/>
      <c r="AI44" s="139"/>
      <c r="AJ44" s="139"/>
      <c r="AK44" s="139"/>
      <c r="AL44" s="139"/>
      <c r="AM44" s="139"/>
      <c r="AN44" s="139"/>
      <c r="AO44" s="139"/>
      <c r="AP44" s="139"/>
      <c r="AQ44" s="139"/>
      <c r="AR44" s="139"/>
      <c r="AS44" s="139"/>
      <c r="AT44" s="139"/>
      <c r="AU44" s="139"/>
      <c r="AV44" s="139"/>
      <c r="AW44" s="139"/>
      <c r="AX44" s="139"/>
      <c r="AY44" s="139"/>
      <c r="AZ44" s="139"/>
      <c r="BA44" s="139"/>
      <c r="BB44" s="139"/>
      <c r="BC44" s="139"/>
      <c r="BD44" s="139"/>
      <c r="BE44" s="139"/>
      <c r="BF44" s="139"/>
      <c r="BG44" s="139"/>
      <c r="BH44" s="139"/>
      <c r="BI44" s="139"/>
      <c r="BJ44" s="139"/>
      <c r="BK44" s="139"/>
      <c r="BL44" s="139"/>
      <c r="BM44" s="139"/>
      <c r="BN44" s="139"/>
      <c r="BO44" s="139"/>
      <c r="BP44" s="139"/>
      <c r="BQ44" s="139"/>
      <c r="BR44" s="139"/>
      <c r="BS44" s="139"/>
      <c r="BT44" s="139"/>
      <c r="BU44" s="139"/>
      <c r="BV44" s="139"/>
      <c r="BW44" s="139"/>
      <c r="BX44" s="139"/>
      <c r="BY44" s="139"/>
      <c r="BZ44" s="139"/>
      <c r="CA44" s="139"/>
      <c r="CB44" s="139"/>
      <c r="CC44" s="139"/>
      <c r="CD44" s="139"/>
      <c r="CE44" s="139"/>
      <c r="CF44" s="139"/>
      <c r="CG44" s="139"/>
      <c r="CH44" s="139"/>
      <c r="CI44" s="139"/>
      <c r="CJ44" s="139"/>
      <c r="CK44" s="139"/>
      <c r="CL44" s="139"/>
      <c r="CM44" s="139"/>
      <c r="CN44" s="139"/>
      <c r="CO44" s="139"/>
      <c r="CP44" s="139"/>
      <c r="CQ44" s="139"/>
      <c r="CR44" s="139"/>
      <c r="CS44" s="139"/>
      <c r="CT44" s="139"/>
      <c r="CU44" s="139"/>
      <c r="CV44" s="139"/>
      <c r="CW44" s="139"/>
      <c r="CX44" s="139"/>
      <c r="CY44" s="139"/>
      <c r="CZ44" s="139"/>
      <c r="DA44" s="139"/>
      <c r="DB44" s="139"/>
      <c r="DC44" s="139"/>
      <c r="DD44" s="139"/>
      <c r="DE44" s="139"/>
      <c r="DF44" s="139"/>
      <c r="DG44" s="139"/>
      <c r="DH44" s="139"/>
      <c r="DI44" s="139"/>
      <c r="DJ44" s="139"/>
      <c r="DK44" s="139"/>
      <c r="DL44" s="139"/>
      <c r="DM44" s="139"/>
      <c r="DN44" s="139"/>
      <c r="DO44" s="139"/>
      <c r="DP44" s="139"/>
      <c r="DQ44" s="139"/>
      <c r="DR44" s="139"/>
      <c r="DS44" s="139"/>
      <c r="DT44" s="139"/>
      <c r="DU44" s="139"/>
      <c r="DV44" s="139"/>
      <c r="DW44" s="139"/>
      <c r="DX44" s="139"/>
      <c r="DY44" s="139"/>
      <c r="DZ44" s="139"/>
      <c r="EA44" s="139"/>
      <c r="EB44" s="139"/>
      <c r="EC44" s="140"/>
    </row>
    <row r="45" spans="1:133" x14ac:dyDescent="0.2">
      <c r="A45" s="138"/>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c r="DP45" s="139"/>
      <c r="DQ45" s="139"/>
      <c r="DR45" s="139"/>
      <c r="DS45" s="139"/>
      <c r="DT45" s="139"/>
      <c r="DU45" s="139"/>
      <c r="DV45" s="139"/>
      <c r="DW45" s="139"/>
      <c r="DX45" s="139"/>
      <c r="DY45" s="139"/>
      <c r="DZ45" s="139"/>
      <c r="EA45" s="139"/>
      <c r="EB45" s="139"/>
      <c r="EC45" s="140"/>
    </row>
    <row r="46" spans="1:133" ht="12.75" x14ac:dyDescent="0.2">
      <c r="A46" s="138"/>
      <c r="B46" s="139"/>
      <c r="C46" s="516" t="s">
        <v>236</v>
      </c>
      <c r="D46" s="517"/>
      <c r="E46" s="517"/>
      <c r="F46" s="517"/>
      <c r="G46" s="517"/>
      <c r="H46" s="517"/>
      <c r="I46" s="517"/>
      <c r="J46" s="517"/>
      <c r="K46" s="517"/>
      <c r="L46" s="517"/>
      <c r="M46" s="517"/>
      <c r="N46" s="518"/>
      <c r="O46" s="141"/>
      <c r="P46" s="141"/>
      <c r="Q46" s="141"/>
      <c r="R46" s="141"/>
      <c r="S46" s="143"/>
      <c r="T46" s="141"/>
      <c r="U46" s="516" t="s">
        <v>233</v>
      </c>
      <c r="V46" s="517"/>
      <c r="W46" s="517"/>
      <c r="X46" s="517"/>
      <c r="Y46" s="517"/>
      <c r="Z46" s="517"/>
      <c r="AA46" s="517"/>
      <c r="AB46" s="517"/>
      <c r="AC46" s="517"/>
      <c r="AD46" s="517"/>
      <c r="AE46" s="518"/>
      <c r="AF46" s="143"/>
      <c r="AG46" s="143"/>
      <c r="AH46" s="143"/>
      <c r="AI46" s="143"/>
      <c r="AJ46" s="143"/>
      <c r="AK46" s="141"/>
      <c r="AL46" s="516" t="s">
        <v>237</v>
      </c>
      <c r="AM46" s="517"/>
      <c r="AN46" s="517"/>
      <c r="AO46" s="517"/>
      <c r="AP46" s="517"/>
      <c r="AQ46" s="517"/>
      <c r="AR46" s="517"/>
      <c r="AS46" s="517"/>
      <c r="AT46" s="517"/>
      <c r="AU46" s="518"/>
      <c r="AV46" s="88"/>
      <c r="AW46" s="88"/>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516" t="s">
        <v>236</v>
      </c>
      <c r="CO46" s="517"/>
      <c r="CP46" s="517"/>
      <c r="CQ46" s="517"/>
      <c r="CR46" s="517"/>
      <c r="CS46" s="517"/>
      <c r="CT46" s="517"/>
      <c r="CU46" s="517"/>
      <c r="CV46" s="517"/>
      <c r="CW46" s="517"/>
      <c r="CX46" s="517"/>
      <c r="CY46" s="517"/>
      <c r="CZ46" s="518"/>
      <c r="DA46" s="141"/>
      <c r="DB46" s="141"/>
      <c r="DC46" s="141"/>
      <c r="DD46" s="141"/>
      <c r="DE46" s="141"/>
      <c r="DF46" s="516" t="s">
        <v>233</v>
      </c>
      <c r="DG46" s="517"/>
      <c r="DH46" s="517"/>
      <c r="DI46" s="517"/>
      <c r="DJ46" s="517"/>
      <c r="DK46" s="517"/>
      <c r="DL46" s="517"/>
      <c r="DM46" s="517"/>
      <c r="DN46" s="517"/>
      <c r="DO46" s="517"/>
      <c r="DP46" s="518"/>
      <c r="DQ46" s="141"/>
      <c r="DR46" s="141"/>
      <c r="DS46" s="516" t="s">
        <v>237</v>
      </c>
      <c r="DT46" s="517"/>
      <c r="DU46" s="517"/>
      <c r="DV46" s="517"/>
      <c r="DW46" s="517"/>
      <c r="DX46" s="517"/>
      <c r="DY46" s="517"/>
      <c r="DZ46" s="517"/>
      <c r="EA46" s="517"/>
      <c r="EB46" s="518"/>
      <c r="EC46" s="140"/>
    </row>
    <row r="47" spans="1:133" ht="8.25" customHeight="1" thickBot="1" x14ac:dyDescent="0.25">
      <c r="A47" s="144"/>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5"/>
      <c r="AJ47" s="145"/>
      <c r="AK47" s="145"/>
      <c r="AL47" s="145"/>
      <c r="AM47" s="145"/>
      <c r="AN47" s="145"/>
      <c r="AO47" s="145"/>
      <c r="AP47" s="145"/>
      <c r="AQ47" s="145"/>
      <c r="AR47" s="145"/>
      <c r="AS47" s="145"/>
      <c r="AT47" s="145"/>
      <c r="AU47" s="145"/>
      <c r="AV47" s="145"/>
      <c r="AW47" s="145"/>
      <c r="AX47" s="145"/>
      <c r="AY47" s="145"/>
      <c r="AZ47" s="145"/>
      <c r="BA47" s="145"/>
      <c r="BB47" s="145"/>
      <c r="BC47" s="145"/>
      <c r="BD47" s="145"/>
      <c r="BE47" s="145"/>
      <c r="BF47" s="145"/>
      <c r="BG47" s="145"/>
      <c r="BH47" s="145"/>
      <c r="BI47" s="145"/>
      <c r="BJ47" s="145"/>
      <c r="BK47" s="145"/>
      <c r="BL47" s="145"/>
      <c r="BM47" s="145"/>
      <c r="BN47" s="145"/>
      <c r="BO47" s="145"/>
      <c r="BP47" s="145"/>
      <c r="BQ47" s="145"/>
      <c r="BR47" s="145"/>
      <c r="BS47" s="145"/>
      <c r="BT47" s="145"/>
      <c r="BU47" s="145"/>
      <c r="BV47" s="145"/>
      <c r="BW47" s="145"/>
      <c r="BX47" s="145"/>
      <c r="BY47" s="145"/>
      <c r="BZ47" s="145"/>
      <c r="CA47" s="145"/>
      <c r="CB47" s="145"/>
      <c r="CC47" s="145"/>
      <c r="CD47" s="145"/>
      <c r="CE47" s="145"/>
      <c r="CF47" s="145"/>
      <c r="CG47" s="145"/>
      <c r="CH47" s="145"/>
      <c r="CI47" s="145"/>
      <c r="CJ47" s="145"/>
      <c r="CK47" s="145"/>
      <c r="CL47" s="145"/>
      <c r="CM47" s="145"/>
      <c r="CN47" s="145"/>
      <c r="CO47" s="145"/>
      <c r="CP47" s="145"/>
      <c r="CQ47" s="145"/>
      <c r="CR47" s="145"/>
      <c r="CS47" s="145"/>
      <c r="CT47" s="145"/>
      <c r="CU47" s="145"/>
      <c r="CV47" s="145"/>
      <c r="CW47" s="145"/>
      <c r="CX47" s="145"/>
      <c r="CY47" s="145"/>
      <c r="CZ47" s="145"/>
      <c r="DA47" s="145"/>
      <c r="DB47" s="145"/>
      <c r="DC47" s="145"/>
      <c r="DD47" s="145"/>
      <c r="DE47" s="145"/>
      <c r="DF47" s="145"/>
      <c r="DG47" s="145"/>
      <c r="DH47" s="145"/>
      <c r="DI47" s="145"/>
      <c r="DJ47" s="145"/>
      <c r="DK47" s="145"/>
      <c r="DL47" s="145"/>
      <c r="DM47" s="145"/>
      <c r="DN47" s="145"/>
      <c r="DO47" s="145"/>
      <c r="DP47" s="145"/>
      <c r="DQ47" s="145"/>
      <c r="DR47" s="145"/>
      <c r="DS47" s="145"/>
      <c r="DT47" s="145"/>
      <c r="DU47" s="145"/>
      <c r="DV47" s="145"/>
      <c r="DW47" s="145"/>
      <c r="DX47" s="145"/>
      <c r="DY47" s="145"/>
      <c r="DZ47" s="145"/>
      <c r="EA47" s="145"/>
      <c r="EB47" s="145"/>
      <c r="EC47" s="146"/>
    </row>
    <row r="48" spans="1:133" ht="8.25" customHeight="1" x14ac:dyDescent="0.2">
      <c r="A48" s="139"/>
      <c r="B48" s="139"/>
      <c r="C48" s="139"/>
      <c r="D48" s="139"/>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c r="DJ48" s="139"/>
      <c r="DK48" s="139"/>
      <c r="DL48" s="139"/>
      <c r="DM48" s="139"/>
      <c r="DN48" s="139"/>
      <c r="DO48" s="139"/>
      <c r="DP48" s="139"/>
      <c r="DQ48" s="139"/>
      <c r="DR48" s="139"/>
      <c r="DS48" s="139"/>
      <c r="DT48" s="139"/>
      <c r="DU48" s="139"/>
      <c r="DV48" s="139"/>
      <c r="DW48" s="139"/>
      <c r="DX48" s="139"/>
      <c r="DY48" s="139"/>
      <c r="DZ48" s="139"/>
      <c r="EA48" s="139"/>
      <c r="EB48" s="139"/>
      <c r="EC48" s="139"/>
    </row>
    <row r="49" spans="1:133" ht="8.25" customHeight="1" x14ac:dyDescent="0.2">
      <c r="A49" s="139"/>
      <c r="B49" s="139"/>
      <c r="C49" s="139"/>
      <c r="D49" s="139"/>
      <c r="E49" s="139"/>
      <c r="F49" s="139"/>
      <c r="G49" s="139"/>
      <c r="H49" s="139"/>
      <c r="I49" s="139"/>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139"/>
      <c r="AK49" s="139"/>
      <c r="AL49" s="139"/>
      <c r="AM49" s="139"/>
      <c r="AN49" s="139"/>
      <c r="AO49" s="139"/>
      <c r="AP49" s="139"/>
      <c r="AQ49" s="139"/>
      <c r="AR49" s="139"/>
      <c r="AS49" s="139"/>
      <c r="AT49" s="139"/>
      <c r="AU49" s="139"/>
      <c r="AV49" s="139"/>
      <c r="AW49" s="139"/>
      <c r="AX49" s="139"/>
      <c r="AY49" s="139"/>
      <c r="AZ49" s="139"/>
      <c r="BA49" s="139"/>
      <c r="BB49" s="139"/>
      <c r="BC49" s="139"/>
      <c r="BD49" s="139"/>
      <c r="BE49" s="139"/>
      <c r="BF49" s="139"/>
      <c r="BG49" s="139"/>
      <c r="BH49" s="139"/>
      <c r="BI49" s="139"/>
      <c r="BJ49" s="139"/>
      <c r="BK49" s="139"/>
      <c r="BL49" s="139"/>
      <c r="BM49" s="139"/>
      <c r="BN49" s="139"/>
      <c r="BO49" s="139"/>
      <c r="BP49" s="139"/>
      <c r="BQ49" s="139"/>
      <c r="BR49" s="139"/>
      <c r="BS49" s="139"/>
      <c r="BT49" s="139"/>
      <c r="BU49" s="139"/>
      <c r="BV49" s="139"/>
      <c r="BW49" s="139"/>
      <c r="BX49" s="139"/>
      <c r="BY49" s="139"/>
      <c r="BZ49" s="139"/>
      <c r="CA49" s="139"/>
      <c r="CB49" s="139"/>
      <c r="CC49" s="139"/>
      <c r="CD49" s="139"/>
      <c r="CE49" s="139"/>
      <c r="CF49" s="139"/>
      <c r="CG49" s="139"/>
      <c r="CH49" s="139"/>
      <c r="CI49" s="139"/>
      <c r="CJ49" s="139"/>
      <c r="CK49" s="139"/>
      <c r="CL49" s="139"/>
      <c r="CM49" s="139"/>
      <c r="CN49" s="139"/>
      <c r="CO49" s="139"/>
      <c r="CP49" s="139"/>
      <c r="CQ49" s="139"/>
      <c r="CR49" s="139"/>
      <c r="CS49" s="139"/>
      <c r="CT49" s="139"/>
      <c r="CU49" s="139"/>
      <c r="CV49" s="139"/>
      <c r="CW49" s="139"/>
      <c r="CX49" s="139"/>
      <c r="CY49" s="139"/>
      <c r="CZ49" s="139"/>
      <c r="DA49" s="139"/>
      <c r="DB49" s="139"/>
      <c r="DC49" s="139"/>
      <c r="DD49" s="139"/>
      <c r="DE49" s="139"/>
      <c r="DF49" s="139"/>
      <c r="DG49" s="139"/>
      <c r="DH49" s="139"/>
      <c r="DI49" s="139"/>
      <c r="DJ49" s="139"/>
      <c r="DK49" s="139"/>
      <c r="DL49" s="139"/>
      <c r="DM49" s="139"/>
      <c r="DN49" s="139"/>
      <c r="DO49" s="139"/>
      <c r="DP49" s="139"/>
      <c r="DQ49" s="139"/>
      <c r="DR49" s="139"/>
      <c r="DS49" s="139"/>
      <c r="DT49" s="139"/>
      <c r="DU49" s="139"/>
      <c r="DV49" s="139"/>
      <c r="DW49" s="139"/>
      <c r="DX49" s="139"/>
      <c r="DY49" s="139"/>
      <c r="DZ49" s="139"/>
      <c r="EA49" s="139"/>
      <c r="EB49" s="139"/>
      <c r="EC49" s="139"/>
    </row>
    <row r="50" spans="1:133" ht="8.25" customHeight="1" x14ac:dyDescent="0.2">
      <c r="A50" s="139"/>
      <c r="B50" s="139"/>
      <c r="C50" s="139"/>
      <c r="D50" s="139"/>
      <c r="E50" s="139"/>
      <c r="F50" s="139"/>
      <c r="G50" s="139"/>
      <c r="H50" s="139"/>
      <c r="I50" s="139"/>
      <c r="J50" s="139"/>
      <c r="K50" s="139"/>
      <c r="L50" s="139"/>
      <c r="M50" s="139"/>
      <c r="N50" s="139"/>
      <c r="O50" s="139"/>
      <c r="P50" s="139"/>
      <c r="Q50" s="139"/>
      <c r="R50" s="139"/>
      <c r="S50" s="139"/>
      <c r="T50" s="139"/>
      <c r="U50" s="139"/>
      <c r="V50" s="139"/>
      <c r="W50" s="139"/>
      <c r="X50" s="139"/>
      <c r="Y50" s="139"/>
      <c r="Z50" s="139"/>
      <c r="AA50" s="139"/>
      <c r="AB50" s="139"/>
      <c r="AC50" s="139"/>
      <c r="AD50" s="139"/>
      <c r="AE50" s="139"/>
      <c r="AF50" s="139"/>
      <c r="AG50" s="139"/>
      <c r="AH50" s="139"/>
      <c r="AI50" s="139"/>
      <c r="AJ50" s="139"/>
      <c r="AK50" s="139"/>
      <c r="AL50" s="139"/>
      <c r="AM50" s="139"/>
      <c r="AN50" s="139"/>
      <c r="AO50" s="139"/>
      <c r="AP50" s="139"/>
      <c r="AQ50" s="139"/>
      <c r="AR50" s="139"/>
      <c r="AS50" s="139"/>
      <c r="AT50" s="139"/>
      <c r="AU50" s="139"/>
      <c r="AV50" s="139"/>
      <c r="AW50" s="139"/>
      <c r="AX50" s="139"/>
      <c r="AY50" s="139"/>
      <c r="AZ50" s="139"/>
      <c r="BA50" s="139"/>
      <c r="BB50" s="139"/>
      <c r="BC50" s="139"/>
      <c r="BD50" s="139"/>
      <c r="BE50" s="139"/>
      <c r="BF50" s="139"/>
      <c r="BG50" s="139"/>
      <c r="BH50" s="139"/>
      <c r="BI50" s="139"/>
      <c r="BJ50" s="139"/>
      <c r="BK50" s="139"/>
      <c r="BL50" s="139"/>
      <c r="BM50" s="139"/>
      <c r="BN50" s="139"/>
      <c r="BO50" s="139"/>
      <c r="BP50" s="139"/>
      <c r="BQ50" s="139"/>
      <c r="BR50" s="139"/>
      <c r="BS50" s="139"/>
      <c r="BT50" s="139"/>
      <c r="BU50" s="139"/>
      <c r="BV50" s="139"/>
      <c r="BW50" s="139"/>
      <c r="BX50" s="139"/>
      <c r="BY50" s="139"/>
      <c r="BZ50" s="139"/>
      <c r="CA50" s="139"/>
      <c r="CB50" s="139"/>
      <c r="CC50" s="139"/>
      <c r="CD50" s="139"/>
      <c r="CE50" s="139"/>
      <c r="CF50" s="139"/>
      <c r="CG50" s="139"/>
      <c r="CH50" s="139"/>
      <c r="CI50" s="139"/>
      <c r="CJ50" s="139"/>
      <c r="CK50" s="139"/>
      <c r="CL50" s="139"/>
      <c r="CM50" s="139"/>
      <c r="CN50" s="139"/>
      <c r="CO50" s="139"/>
      <c r="CP50" s="139"/>
      <c r="CQ50" s="139"/>
      <c r="CR50" s="139"/>
      <c r="CS50" s="139"/>
      <c r="CT50" s="139"/>
      <c r="CU50" s="139"/>
      <c r="CV50" s="139"/>
      <c r="CW50" s="139"/>
      <c r="CX50" s="139"/>
      <c r="CY50" s="139"/>
      <c r="CZ50" s="139"/>
      <c r="DA50" s="139"/>
      <c r="DB50" s="139"/>
      <c r="DC50" s="139"/>
      <c r="DD50" s="139"/>
      <c r="DE50" s="139"/>
      <c r="DF50" s="139"/>
      <c r="DG50" s="139"/>
      <c r="DH50" s="139"/>
      <c r="DI50" s="139"/>
      <c r="DJ50" s="139"/>
      <c r="DK50" s="139"/>
      <c r="DL50" s="139"/>
      <c r="DM50" s="139"/>
      <c r="DN50" s="139"/>
      <c r="DO50" s="139"/>
      <c r="DP50" s="139"/>
      <c r="DQ50" s="139"/>
      <c r="DR50" s="139"/>
      <c r="DS50" s="139"/>
      <c r="DT50" s="139"/>
      <c r="DU50" s="139"/>
      <c r="DV50" s="139"/>
      <c r="DW50" s="139"/>
      <c r="DX50" s="139"/>
      <c r="DY50" s="139"/>
      <c r="DZ50" s="139"/>
      <c r="EA50" s="139"/>
      <c r="EB50" s="139"/>
      <c r="EC50" s="139"/>
    </row>
    <row r="51" spans="1:133" ht="8.25" customHeight="1" x14ac:dyDescent="0.2">
      <c r="A51" s="139"/>
      <c r="B51" s="139"/>
      <c r="C51" s="139"/>
      <c r="D51" s="139"/>
      <c r="E51" s="139"/>
      <c r="F51" s="139"/>
      <c r="G51" s="139"/>
      <c r="H51" s="139"/>
      <c r="I51" s="139"/>
      <c r="J51" s="139"/>
      <c r="K51" s="139"/>
      <c r="L51" s="139"/>
      <c r="M51" s="139"/>
      <c r="N51" s="139"/>
      <c r="O51" s="139"/>
      <c r="P51" s="139"/>
      <c r="Q51" s="139"/>
      <c r="R51" s="139"/>
      <c r="S51" s="139"/>
      <c r="T51" s="139"/>
      <c r="U51" s="139"/>
      <c r="V51" s="139"/>
      <c r="W51" s="139"/>
      <c r="X51" s="139"/>
      <c r="Y51" s="139"/>
      <c r="Z51" s="139"/>
      <c r="AA51" s="139"/>
      <c r="AB51" s="139"/>
      <c r="AC51" s="139"/>
      <c r="AD51" s="139"/>
      <c r="AE51" s="139"/>
      <c r="AF51" s="139"/>
      <c r="AG51" s="139"/>
      <c r="AH51" s="139"/>
      <c r="AI51" s="139"/>
      <c r="AJ51" s="139"/>
      <c r="AK51" s="139"/>
      <c r="AL51" s="139"/>
      <c r="AM51" s="139"/>
      <c r="AN51" s="139"/>
      <c r="AO51" s="139"/>
      <c r="AP51" s="139"/>
      <c r="AQ51" s="139"/>
      <c r="AR51" s="139"/>
      <c r="AS51" s="139"/>
      <c r="AT51" s="139"/>
      <c r="AU51" s="139"/>
      <c r="AV51" s="139"/>
      <c r="AW51" s="139"/>
      <c r="AX51" s="139"/>
      <c r="AY51" s="139"/>
      <c r="AZ51" s="139"/>
      <c r="BA51" s="139"/>
      <c r="BB51" s="139"/>
      <c r="BC51" s="139"/>
      <c r="BD51" s="139"/>
      <c r="BE51" s="139"/>
      <c r="BF51" s="139"/>
      <c r="BG51" s="139"/>
      <c r="BH51" s="139"/>
      <c r="BI51" s="139"/>
      <c r="BJ51" s="139"/>
      <c r="BK51" s="139"/>
      <c r="BL51" s="139"/>
      <c r="BM51" s="139"/>
      <c r="BN51" s="139"/>
      <c r="BO51" s="139"/>
      <c r="BP51" s="139"/>
      <c r="BQ51" s="139"/>
      <c r="BR51" s="139"/>
      <c r="BS51" s="139"/>
      <c r="BT51" s="139"/>
      <c r="BU51" s="139"/>
      <c r="BV51" s="139"/>
      <c r="BW51" s="139"/>
      <c r="BX51" s="139"/>
      <c r="BY51" s="139"/>
      <c r="BZ51" s="139"/>
      <c r="CA51" s="139"/>
      <c r="CB51" s="139"/>
      <c r="CC51" s="139"/>
      <c r="CD51" s="139"/>
      <c r="CE51" s="139"/>
      <c r="CF51" s="139"/>
      <c r="CG51" s="139"/>
      <c r="CH51" s="139"/>
      <c r="CI51" s="139"/>
      <c r="CJ51" s="139"/>
      <c r="CK51" s="139"/>
      <c r="CL51" s="139"/>
      <c r="CM51" s="139"/>
      <c r="CN51" s="139"/>
      <c r="CO51" s="139"/>
      <c r="CP51" s="139"/>
      <c r="CQ51" s="139"/>
      <c r="CR51" s="139"/>
      <c r="CS51" s="139"/>
      <c r="CT51" s="139"/>
      <c r="CU51" s="139"/>
      <c r="CV51" s="139"/>
      <c r="CW51" s="139"/>
      <c r="CX51" s="139"/>
      <c r="CY51" s="139"/>
      <c r="CZ51" s="139"/>
      <c r="DA51" s="139"/>
      <c r="DB51" s="139"/>
      <c r="DC51" s="139"/>
      <c r="DD51" s="139"/>
      <c r="DE51" s="139"/>
      <c r="DF51" s="139"/>
      <c r="DG51" s="139"/>
      <c r="DH51" s="139"/>
      <c r="DI51" s="139"/>
      <c r="DJ51" s="139"/>
      <c r="DK51" s="139"/>
      <c r="DL51" s="139"/>
      <c r="DM51" s="139"/>
      <c r="DN51" s="139"/>
      <c r="DO51" s="139"/>
      <c r="DP51" s="139"/>
      <c r="DQ51" s="139"/>
      <c r="DR51" s="139"/>
      <c r="DS51" s="139"/>
      <c r="DT51" s="139"/>
      <c r="DU51" s="139"/>
      <c r="DV51" s="139"/>
      <c r="DW51" s="139"/>
      <c r="DX51" s="139"/>
      <c r="DY51" s="139"/>
      <c r="DZ51" s="139"/>
      <c r="EA51" s="139"/>
      <c r="EB51" s="139"/>
      <c r="EC51" s="139"/>
    </row>
    <row r="52" spans="1:133" ht="8.25" customHeight="1" thickBot="1" x14ac:dyDescent="0.25">
      <c r="A52" s="139"/>
      <c r="B52" s="139"/>
      <c r="C52" s="139"/>
      <c r="D52" s="139"/>
      <c r="E52" s="139"/>
      <c r="F52" s="139"/>
      <c r="G52" s="139"/>
      <c r="H52" s="139"/>
      <c r="I52" s="139"/>
      <c r="J52" s="139"/>
      <c r="K52" s="139"/>
      <c r="L52" s="139"/>
      <c r="M52" s="139"/>
      <c r="N52" s="139"/>
      <c r="O52" s="139"/>
      <c r="P52" s="139"/>
      <c r="Q52" s="139"/>
      <c r="R52" s="139"/>
      <c r="S52" s="139"/>
      <c r="T52" s="139"/>
      <c r="U52" s="139"/>
      <c r="V52" s="139"/>
      <c r="W52" s="139"/>
      <c r="X52" s="139"/>
      <c r="Y52" s="139"/>
      <c r="Z52" s="139"/>
      <c r="AA52" s="139"/>
      <c r="AB52" s="139"/>
      <c r="AC52" s="139"/>
      <c r="AD52" s="139"/>
      <c r="AE52" s="139"/>
      <c r="AF52" s="139"/>
      <c r="AG52" s="139"/>
      <c r="AH52" s="139"/>
      <c r="AI52" s="139"/>
      <c r="AJ52" s="139"/>
      <c r="AK52" s="139"/>
      <c r="AL52" s="139"/>
      <c r="AM52" s="139"/>
      <c r="AN52" s="139"/>
      <c r="AO52" s="139"/>
      <c r="AP52" s="139"/>
      <c r="AQ52" s="139"/>
      <c r="AR52" s="139"/>
      <c r="AS52" s="139"/>
      <c r="AT52" s="139"/>
      <c r="AU52" s="139"/>
      <c r="AV52" s="139"/>
      <c r="AW52" s="139"/>
      <c r="AX52" s="139"/>
      <c r="AY52" s="139"/>
      <c r="AZ52" s="139"/>
      <c r="BA52" s="139"/>
      <c r="BB52" s="139"/>
      <c r="BC52" s="139"/>
      <c r="BD52" s="139"/>
      <c r="BE52" s="139"/>
      <c r="BF52" s="139"/>
      <c r="BG52" s="139"/>
      <c r="BH52" s="139"/>
      <c r="BI52" s="139"/>
      <c r="BJ52" s="139"/>
      <c r="BK52" s="139"/>
      <c r="BL52" s="139"/>
      <c r="BM52" s="139"/>
      <c r="BN52" s="139"/>
      <c r="BO52" s="139"/>
      <c r="BP52" s="139"/>
      <c r="BQ52" s="139"/>
      <c r="BR52" s="139"/>
      <c r="BS52" s="139"/>
      <c r="BT52" s="139"/>
      <c r="BU52" s="139"/>
      <c r="BV52" s="139"/>
      <c r="BW52" s="139"/>
      <c r="BX52" s="139"/>
      <c r="BY52" s="139"/>
      <c r="BZ52" s="139"/>
      <c r="CA52" s="139"/>
      <c r="CB52" s="139"/>
      <c r="CC52" s="139"/>
      <c r="CD52" s="139"/>
      <c r="CE52" s="139"/>
      <c r="CF52" s="139"/>
      <c r="CG52" s="139"/>
      <c r="CH52" s="139"/>
      <c r="CI52" s="139"/>
      <c r="CJ52" s="139"/>
      <c r="CK52" s="139"/>
      <c r="CL52" s="139"/>
      <c r="CM52" s="139"/>
      <c r="CN52" s="139"/>
      <c r="CO52" s="139"/>
      <c r="CP52" s="139"/>
      <c r="CQ52" s="139"/>
      <c r="CR52" s="139"/>
      <c r="CS52" s="139"/>
      <c r="CT52" s="139"/>
      <c r="CU52" s="139"/>
      <c r="CV52" s="139"/>
      <c r="CW52" s="139"/>
      <c r="CX52" s="139"/>
      <c r="CY52" s="139"/>
      <c r="CZ52" s="139"/>
      <c r="DA52" s="139"/>
      <c r="DB52" s="139"/>
      <c r="DC52" s="139"/>
      <c r="DD52" s="139"/>
      <c r="DE52" s="139"/>
      <c r="DF52" s="139"/>
      <c r="DG52" s="139"/>
      <c r="DH52" s="139"/>
      <c r="DI52" s="139"/>
      <c r="DJ52" s="139"/>
      <c r="DK52" s="139"/>
      <c r="DL52" s="139"/>
      <c r="DM52" s="139"/>
      <c r="DN52" s="139"/>
      <c r="DO52" s="139"/>
      <c r="DP52" s="139"/>
      <c r="DQ52" s="139"/>
      <c r="DR52" s="139"/>
      <c r="DS52" s="139"/>
      <c r="DT52" s="139"/>
      <c r="DU52" s="139"/>
      <c r="DV52" s="139"/>
      <c r="DW52" s="139"/>
      <c r="DX52" s="139"/>
      <c r="DY52" s="139"/>
      <c r="DZ52" s="139"/>
      <c r="EA52" s="139"/>
      <c r="EB52" s="139"/>
      <c r="EC52" s="139"/>
    </row>
    <row r="53" spans="1:133" ht="21" customHeight="1" x14ac:dyDescent="0.2">
      <c r="A53" s="523" t="s">
        <v>241</v>
      </c>
      <c r="B53" s="524"/>
      <c r="C53" s="524"/>
      <c r="D53" s="524"/>
      <c r="E53" s="524"/>
      <c r="F53" s="524"/>
      <c r="G53" s="524"/>
      <c r="H53" s="524"/>
      <c r="I53" s="524"/>
      <c r="J53" s="524"/>
      <c r="K53" s="524"/>
      <c r="L53" s="524"/>
      <c r="M53" s="524"/>
      <c r="N53" s="524"/>
      <c r="O53" s="524"/>
      <c r="P53" s="524"/>
      <c r="Q53" s="524"/>
      <c r="R53" s="524"/>
      <c r="S53" s="524"/>
      <c r="T53" s="524"/>
      <c r="U53" s="524"/>
      <c r="V53" s="524"/>
      <c r="W53" s="524"/>
      <c r="X53" s="524"/>
      <c r="Y53" s="524"/>
      <c r="Z53" s="524"/>
      <c r="AA53" s="524"/>
      <c r="AB53" s="524"/>
      <c r="AC53" s="524"/>
      <c r="AD53" s="524"/>
      <c r="AE53" s="524"/>
      <c r="AF53" s="524"/>
      <c r="AG53" s="524"/>
      <c r="AH53" s="524"/>
      <c r="AI53" s="524"/>
      <c r="AJ53" s="524"/>
      <c r="AK53" s="524"/>
      <c r="AL53" s="524"/>
      <c r="AM53" s="524"/>
      <c r="AN53" s="524"/>
      <c r="AO53" s="524"/>
      <c r="AP53" s="524"/>
      <c r="AQ53" s="524"/>
      <c r="AR53" s="524"/>
      <c r="AS53" s="524"/>
      <c r="AT53" s="524"/>
      <c r="AU53" s="524"/>
      <c r="AV53" s="524"/>
      <c r="AW53" s="524"/>
      <c r="AX53" s="524"/>
      <c r="AY53" s="524"/>
      <c r="AZ53" s="524"/>
      <c r="BA53" s="524"/>
      <c r="BB53" s="524"/>
      <c r="BC53" s="524"/>
      <c r="BD53" s="524"/>
      <c r="BE53" s="524"/>
      <c r="BF53" s="524"/>
      <c r="BG53" s="524"/>
      <c r="BH53" s="524"/>
      <c r="BI53" s="524"/>
      <c r="BJ53" s="524"/>
      <c r="BK53" s="524"/>
      <c r="BL53" s="524"/>
      <c r="BM53" s="524"/>
      <c r="BN53" s="524"/>
      <c r="BO53" s="524"/>
      <c r="BP53" s="524"/>
      <c r="BQ53" s="524"/>
      <c r="BR53" s="524"/>
      <c r="BS53" s="524"/>
      <c r="BT53" s="524"/>
      <c r="BU53" s="524"/>
      <c r="BV53" s="524"/>
      <c r="BW53" s="524"/>
      <c r="BX53" s="524"/>
      <c r="BY53" s="524"/>
      <c r="BZ53" s="524"/>
      <c r="CA53" s="524"/>
      <c r="CB53" s="524"/>
      <c r="CC53" s="524"/>
      <c r="CD53" s="524"/>
      <c r="CE53" s="524"/>
      <c r="CF53" s="524"/>
      <c r="CG53" s="524"/>
      <c r="CH53" s="524"/>
      <c r="CI53" s="524"/>
      <c r="CJ53" s="524"/>
      <c r="CK53" s="524"/>
      <c r="CL53" s="524"/>
      <c r="CM53" s="524"/>
      <c r="CN53" s="524"/>
      <c r="CO53" s="524"/>
      <c r="CP53" s="524"/>
      <c r="CQ53" s="524"/>
      <c r="CR53" s="524"/>
      <c r="CS53" s="524"/>
      <c r="CT53" s="524"/>
      <c r="CU53" s="524"/>
      <c r="CV53" s="524"/>
      <c r="CW53" s="524"/>
      <c r="CX53" s="524"/>
      <c r="CY53" s="524"/>
      <c r="CZ53" s="524"/>
      <c r="DA53" s="524"/>
      <c r="DB53" s="524"/>
      <c r="DC53" s="524"/>
      <c r="DD53" s="524"/>
      <c r="DE53" s="524"/>
      <c r="DF53" s="524"/>
      <c r="DG53" s="524"/>
      <c r="DH53" s="524"/>
      <c r="DI53" s="524"/>
      <c r="DJ53" s="524"/>
      <c r="DK53" s="524"/>
      <c r="DL53" s="524"/>
      <c r="DM53" s="524"/>
      <c r="DN53" s="524"/>
      <c r="DO53" s="524"/>
      <c r="DP53" s="524"/>
      <c r="DQ53" s="524"/>
      <c r="DR53" s="524"/>
      <c r="DS53" s="524"/>
      <c r="DT53" s="524"/>
      <c r="DU53" s="524"/>
      <c r="DV53" s="524"/>
      <c r="DW53" s="524"/>
      <c r="DX53" s="524"/>
      <c r="DY53" s="524"/>
      <c r="DZ53" s="524"/>
      <c r="EA53" s="524"/>
      <c r="EB53" s="524"/>
      <c r="EC53" s="525"/>
    </row>
    <row r="54" spans="1:133" ht="15.95" customHeight="1" x14ac:dyDescent="0.2">
      <c r="A54" s="127"/>
      <c r="B54" s="128"/>
      <c r="C54" s="128"/>
      <c r="D54" s="128"/>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8"/>
      <c r="AL54" s="128"/>
      <c r="AM54" s="128"/>
      <c r="AN54" s="128"/>
      <c r="AO54" s="128"/>
      <c r="AP54" s="128"/>
      <c r="AQ54" s="128"/>
      <c r="AR54" s="128"/>
      <c r="AS54" s="128"/>
      <c r="AT54" s="128"/>
      <c r="AU54" s="128"/>
      <c r="AV54" s="128"/>
      <c r="AW54" s="128"/>
      <c r="AX54" s="128"/>
      <c r="AY54" s="128"/>
      <c r="AZ54" s="128"/>
      <c r="BA54" s="128"/>
      <c r="BB54" s="128"/>
      <c r="BC54" s="128"/>
      <c r="BD54" s="128"/>
      <c r="BE54" s="128"/>
      <c r="BF54" s="128"/>
      <c r="BG54" s="128"/>
      <c r="BH54" s="128"/>
      <c r="BI54" s="128"/>
      <c r="BJ54" s="128"/>
      <c r="BK54" s="128"/>
      <c r="BL54" s="128"/>
      <c r="BM54" s="128"/>
      <c r="BN54" s="128"/>
      <c r="BO54" s="128"/>
      <c r="BP54" s="128"/>
      <c r="BQ54" s="128"/>
      <c r="BR54" s="128"/>
      <c r="BS54" s="128"/>
      <c r="BT54" s="128"/>
      <c r="BU54" s="128"/>
      <c r="BV54" s="128"/>
      <c r="BW54" s="128"/>
      <c r="BX54" s="128"/>
      <c r="BY54" s="128"/>
      <c r="BZ54" s="128"/>
      <c r="CA54" s="128"/>
      <c r="CB54" s="128"/>
      <c r="CC54" s="128"/>
      <c r="CD54" s="128"/>
      <c r="CE54" s="128"/>
      <c r="CF54" s="128"/>
      <c r="CG54" s="128"/>
      <c r="CH54" s="128"/>
      <c r="CI54" s="128"/>
      <c r="CJ54" s="128"/>
      <c r="CK54" s="128"/>
      <c r="CL54" s="128"/>
      <c r="CM54" s="128"/>
      <c r="CN54" s="128"/>
      <c r="CO54" s="128"/>
      <c r="CP54" s="128"/>
      <c r="CQ54" s="128"/>
      <c r="CR54" s="128"/>
      <c r="CS54" s="128"/>
      <c r="CT54" s="128"/>
      <c r="CU54" s="128"/>
      <c r="CV54" s="128"/>
      <c r="CW54" s="128"/>
      <c r="CX54" s="128"/>
      <c r="CY54" s="128"/>
      <c r="CZ54" s="128"/>
      <c r="DA54" s="128"/>
      <c r="DB54" s="128"/>
      <c r="DC54" s="128"/>
      <c r="DD54" s="128"/>
      <c r="DE54" s="128"/>
      <c r="DF54" s="128"/>
      <c r="DG54" s="128"/>
      <c r="DH54" s="128"/>
      <c r="DI54" s="128"/>
      <c r="DJ54" s="128"/>
      <c r="DK54" s="128"/>
      <c r="DL54" s="128"/>
      <c r="DM54" s="128"/>
      <c r="DN54" s="128"/>
      <c r="DO54" s="128"/>
      <c r="DP54" s="128"/>
      <c r="DQ54" s="128"/>
      <c r="DR54" s="128"/>
      <c r="DS54" s="128"/>
      <c r="DT54" s="128"/>
      <c r="DU54" s="128"/>
      <c r="DV54" s="128"/>
      <c r="DW54" s="128"/>
      <c r="DX54" s="128"/>
      <c r="DY54" s="128"/>
      <c r="DZ54" s="128"/>
      <c r="EA54" s="128"/>
      <c r="EB54" s="128"/>
      <c r="EC54" s="129"/>
    </row>
    <row r="55" spans="1:133" ht="15.95" customHeight="1" x14ac:dyDescent="0.2">
      <c r="A55" s="526" t="s">
        <v>56</v>
      </c>
      <c r="B55" s="527"/>
      <c r="C55" s="527"/>
      <c r="D55" s="527"/>
      <c r="E55" s="527"/>
      <c r="F55" s="527"/>
      <c r="G55" s="527"/>
      <c r="H55" s="527"/>
      <c r="I55" s="527"/>
      <c r="J55" s="527"/>
      <c r="K55" s="527"/>
      <c r="L55" s="527"/>
      <c r="M55" s="527"/>
      <c r="N55" s="527"/>
      <c r="O55" s="527"/>
      <c r="P55" s="529" t="str">
        <f t="shared" ref="P55:P56" si="1">IF(P3&lt;&gt;0,P3,"")</f>
        <v/>
      </c>
      <c r="Q55" s="529"/>
      <c r="R55" s="529"/>
      <c r="S55" s="529"/>
      <c r="T55" s="529"/>
      <c r="U55" s="529"/>
      <c r="V55" s="529"/>
      <c r="W55" s="529"/>
      <c r="X55" s="529"/>
      <c r="Y55" s="529"/>
      <c r="Z55" s="529"/>
      <c r="AA55" s="529"/>
      <c r="AB55" s="529"/>
      <c r="AC55" s="529"/>
      <c r="AD55" s="529"/>
      <c r="AE55" s="529"/>
      <c r="AF55" s="529"/>
      <c r="AG55" s="529"/>
      <c r="AH55" s="529"/>
      <c r="AI55" s="529"/>
      <c r="AJ55" s="529"/>
      <c r="AK55" s="529"/>
      <c r="AL55" s="529"/>
      <c r="AM55" s="529"/>
      <c r="AN55" s="128"/>
      <c r="AO55" s="128"/>
      <c r="AP55" s="128"/>
      <c r="AQ55" s="128"/>
      <c r="AR55" s="128"/>
      <c r="AS55" s="128"/>
      <c r="AT55" s="128"/>
      <c r="AU55" s="128"/>
      <c r="AV55" s="128"/>
      <c r="AW55" s="128"/>
      <c r="AX55" s="128"/>
      <c r="AY55" s="128"/>
      <c r="AZ55" s="128"/>
      <c r="BA55" s="128"/>
      <c r="BB55" s="128"/>
      <c r="BC55" s="128"/>
      <c r="BD55" s="128"/>
      <c r="BE55" s="128"/>
      <c r="BF55" s="128"/>
      <c r="BG55" s="128"/>
      <c r="BH55" s="128"/>
      <c r="BI55" s="128"/>
      <c r="BJ55" s="128"/>
      <c r="BK55" s="128"/>
      <c r="BL55" s="128"/>
      <c r="BM55" s="128"/>
      <c r="BN55" s="128"/>
      <c r="BO55" s="128"/>
      <c r="BP55" s="128"/>
      <c r="BQ55" s="128"/>
      <c r="BR55" s="128"/>
      <c r="BS55" s="128"/>
      <c r="BT55" s="128"/>
      <c r="BU55" s="128"/>
      <c r="BV55" s="128"/>
      <c r="BW55" s="128"/>
      <c r="BX55" s="128"/>
      <c r="BY55" s="128"/>
      <c r="BZ55" s="128"/>
      <c r="CA55" s="128"/>
      <c r="CB55" s="128"/>
      <c r="CC55" s="128"/>
      <c r="CD55" s="128"/>
      <c r="CE55" s="128"/>
      <c r="CF55" s="128"/>
      <c r="CG55" s="128"/>
      <c r="CH55" s="128"/>
      <c r="CI55" s="128"/>
      <c r="CJ55" s="128"/>
      <c r="CK55" s="128"/>
      <c r="CL55" s="128"/>
      <c r="CM55" s="128"/>
      <c r="CN55" s="128"/>
      <c r="CO55" s="128"/>
      <c r="CP55" s="128"/>
      <c r="CQ55" s="128"/>
      <c r="CR55" s="128"/>
      <c r="CS55" s="128"/>
      <c r="CT55" s="128"/>
      <c r="CU55" s="128"/>
      <c r="CV55" s="128"/>
      <c r="CW55" s="128"/>
      <c r="CX55" s="128"/>
      <c r="CY55" s="128"/>
      <c r="CZ55" s="128"/>
      <c r="DA55" s="128"/>
      <c r="DB55" s="128"/>
      <c r="DC55" s="128"/>
      <c r="DD55" s="128"/>
      <c r="DE55" s="128"/>
      <c r="DF55" s="128"/>
      <c r="DG55" s="128"/>
      <c r="DH55" s="128"/>
      <c r="DI55" s="128"/>
      <c r="DJ55" s="128"/>
      <c r="DK55" s="128"/>
      <c r="DL55" s="128"/>
      <c r="DM55" s="128"/>
      <c r="DN55" s="128"/>
      <c r="DO55" s="128"/>
      <c r="DP55" s="128"/>
      <c r="DQ55" s="128"/>
      <c r="DR55" s="128"/>
      <c r="DS55" s="128"/>
      <c r="DT55" s="128"/>
      <c r="DU55" s="128"/>
      <c r="DV55" s="128"/>
      <c r="DW55" s="128"/>
      <c r="DX55" s="128"/>
      <c r="DY55" s="128"/>
      <c r="DZ55" s="128"/>
      <c r="EA55" s="128"/>
      <c r="EB55" s="128"/>
      <c r="EC55" s="129"/>
    </row>
    <row r="56" spans="1:133" ht="15.95" customHeight="1" x14ac:dyDescent="0.2">
      <c r="A56" s="526" t="s">
        <v>57</v>
      </c>
      <c r="B56" s="527"/>
      <c r="C56" s="527"/>
      <c r="D56" s="527"/>
      <c r="E56" s="527"/>
      <c r="F56" s="527"/>
      <c r="G56" s="527"/>
      <c r="H56" s="527"/>
      <c r="I56" s="527"/>
      <c r="J56" s="527"/>
      <c r="K56" s="527"/>
      <c r="L56" s="527"/>
      <c r="M56" s="527"/>
      <c r="N56" s="527"/>
      <c r="O56" s="527"/>
      <c r="P56" s="529" t="str">
        <f t="shared" si="1"/>
        <v/>
      </c>
      <c r="Q56" s="529"/>
      <c r="R56" s="529"/>
      <c r="S56" s="529"/>
      <c r="T56" s="529"/>
      <c r="U56" s="529"/>
      <c r="V56" s="529"/>
      <c r="W56" s="529"/>
      <c r="X56" s="529"/>
      <c r="Y56" s="529"/>
      <c r="Z56" s="529"/>
      <c r="AA56" s="529"/>
      <c r="AB56" s="529"/>
      <c r="AC56" s="529"/>
      <c r="AD56" s="529"/>
      <c r="AE56" s="529"/>
      <c r="AF56" s="529"/>
      <c r="AG56" s="529"/>
      <c r="AH56" s="529"/>
      <c r="AI56" s="529"/>
      <c r="AJ56" s="529"/>
      <c r="AK56" s="529"/>
      <c r="AL56" s="529"/>
      <c r="AM56" s="529"/>
      <c r="AN56" s="128"/>
      <c r="AO56" s="128"/>
      <c r="AP56" s="128"/>
      <c r="AQ56" s="128"/>
      <c r="AR56" s="128"/>
      <c r="AS56" s="128"/>
      <c r="AT56" s="128"/>
      <c r="AU56" s="128"/>
      <c r="AV56" s="128"/>
      <c r="AW56" s="128"/>
      <c r="AX56" s="128"/>
      <c r="AY56" s="128"/>
      <c r="AZ56" s="128"/>
      <c r="BA56" s="128"/>
      <c r="BB56" s="128"/>
      <c r="BC56" s="128"/>
      <c r="BD56" s="128"/>
      <c r="BE56" s="128"/>
      <c r="BF56" s="128"/>
      <c r="BG56" s="128"/>
      <c r="BH56" s="128"/>
      <c r="BI56" s="128"/>
      <c r="BJ56" s="128"/>
      <c r="BK56" s="128"/>
      <c r="BL56" s="128"/>
      <c r="BM56" s="128"/>
      <c r="BN56" s="128"/>
      <c r="BO56" s="128"/>
      <c r="BP56" s="128"/>
      <c r="BQ56" s="128"/>
      <c r="BR56" s="128"/>
      <c r="BS56" s="128"/>
      <c r="BT56" s="128"/>
      <c r="BU56" s="128"/>
      <c r="BV56" s="128"/>
      <c r="BW56" s="128"/>
      <c r="BX56" s="128"/>
      <c r="BY56" s="128"/>
      <c r="BZ56" s="128"/>
      <c r="CA56" s="128"/>
      <c r="CB56" s="128"/>
      <c r="CC56" s="128"/>
      <c r="CD56" s="128"/>
      <c r="CE56" s="128"/>
      <c r="CF56" s="128"/>
      <c r="CG56" s="128"/>
      <c r="CH56" s="128"/>
      <c r="CI56" s="128"/>
      <c r="CJ56" s="128"/>
      <c r="CK56" s="128"/>
      <c r="CL56" s="128"/>
      <c r="CM56" s="128"/>
      <c r="CN56" s="128"/>
      <c r="CO56" s="128"/>
      <c r="CP56" s="128"/>
      <c r="CQ56" s="128"/>
      <c r="CR56" s="128"/>
      <c r="CS56" s="128"/>
      <c r="CT56" s="128"/>
      <c r="CU56" s="128"/>
      <c r="CV56" s="128"/>
      <c r="CW56" s="128"/>
      <c r="CX56" s="128"/>
      <c r="CY56" s="128"/>
      <c r="CZ56" s="128"/>
      <c r="DA56" s="128"/>
      <c r="DB56" s="128"/>
      <c r="DC56" s="128"/>
      <c r="DD56" s="128"/>
      <c r="DE56" s="128"/>
      <c r="DF56" s="128"/>
      <c r="DG56" s="128"/>
      <c r="DH56" s="128"/>
      <c r="DI56" s="128"/>
      <c r="DJ56" s="128"/>
      <c r="DK56" s="128"/>
      <c r="DL56" s="128"/>
      <c r="DM56" s="128"/>
      <c r="DN56" s="128"/>
      <c r="DO56" s="128"/>
      <c r="DP56" s="128"/>
      <c r="DQ56" s="128"/>
      <c r="DR56" s="128"/>
      <c r="DS56" s="128"/>
      <c r="DT56" s="128"/>
      <c r="DU56" s="128"/>
      <c r="DV56" s="128"/>
      <c r="DW56" s="128"/>
      <c r="DX56" s="128"/>
      <c r="DY56" s="128"/>
      <c r="DZ56" s="128"/>
      <c r="EA56" s="128"/>
      <c r="EB56" s="128"/>
      <c r="EC56" s="129"/>
    </row>
    <row r="57" spans="1:133" ht="15.95" customHeight="1" x14ac:dyDescent="0.2">
      <c r="A57" s="526" t="s">
        <v>59</v>
      </c>
      <c r="B57" s="527"/>
      <c r="C57" s="527"/>
      <c r="D57" s="527"/>
      <c r="E57" s="527"/>
      <c r="F57" s="527"/>
      <c r="G57" s="527"/>
      <c r="H57" s="527"/>
      <c r="I57" s="527"/>
      <c r="J57" s="527"/>
      <c r="K57" s="527"/>
      <c r="L57" s="527"/>
      <c r="M57" s="527"/>
      <c r="N57" s="527"/>
      <c r="O57" s="527"/>
      <c r="P57" s="529" t="str">
        <f>IF(P5&lt;&gt;0,P5,"")</f>
        <v/>
      </c>
      <c r="Q57" s="529"/>
      <c r="R57" s="529"/>
      <c r="S57" s="529"/>
      <c r="T57" s="529"/>
      <c r="U57" s="529"/>
      <c r="V57" s="529"/>
      <c r="W57" s="529"/>
      <c r="X57" s="529"/>
      <c r="Y57" s="529"/>
      <c r="Z57" s="529"/>
      <c r="AA57" s="529"/>
      <c r="AB57" s="529"/>
      <c r="AC57" s="529"/>
      <c r="AD57" s="529"/>
      <c r="AE57" s="529"/>
      <c r="AF57" s="529"/>
      <c r="AG57" s="529"/>
      <c r="AH57" s="529"/>
      <c r="AI57" s="529"/>
      <c r="AJ57" s="529"/>
      <c r="AK57" s="529"/>
      <c r="AL57" s="529"/>
      <c r="AM57" s="529"/>
      <c r="AN57" s="128"/>
      <c r="AO57" s="128"/>
      <c r="AP57" s="128"/>
      <c r="AQ57" s="128"/>
      <c r="AR57" s="128"/>
      <c r="AS57" s="128"/>
      <c r="AT57" s="128"/>
      <c r="AU57" s="128"/>
      <c r="AV57" s="128"/>
      <c r="AW57" s="128"/>
      <c r="AX57" s="128"/>
      <c r="AY57" s="128"/>
      <c r="AZ57" s="128"/>
      <c r="BA57" s="128"/>
      <c r="BB57" s="128"/>
      <c r="BC57" s="128"/>
      <c r="BD57" s="128"/>
      <c r="BE57" s="128"/>
      <c r="BF57" s="128"/>
      <c r="BG57" s="128"/>
      <c r="BH57" s="128"/>
      <c r="BI57" s="128"/>
      <c r="BJ57" s="128"/>
      <c r="BK57" s="128"/>
      <c r="BL57" s="128"/>
      <c r="BM57" s="128"/>
      <c r="BN57" s="128"/>
      <c r="BO57" s="128"/>
      <c r="BP57" s="128"/>
      <c r="BQ57" s="128"/>
      <c r="BR57" s="128"/>
      <c r="BS57" s="128"/>
      <c r="BT57" s="128"/>
      <c r="BU57" s="128"/>
      <c r="BV57" s="128"/>
      <c r="BW57" s="128"/>
      <c r="BX57" s="128"/>
      <c r="BY57" s="128"/>
      <c r="BZ57" s="128"/>
      <c r="CA57" s="128"/>
      <c r="CB57" s="128"/>
      <c r="CC57" s="128"/>
      <c r="CD57" s="128"/>
      <c r="CE57" s="128"/>
      <c r="CF57" s="128"/>
      <c r="CG57" s="128"/>
      <c r="CH57" s="128"/>
      <c r="CI57" s="128"/>
      <c r="CJ57" s="128"/>
      <c r="CK57" s="128"/>
      <c r="CL57" s="128"/>
      <c r="CM57" s="128"/>
      <c r="CN57" s="128"/>
      <c r="CO57" s="128"/>
      <c r="CP57" s="128"/>
      <c r="CQ57" s="128"/>
      <c r="CR57" s="128"/>
      <c r="CS57" s="128"/>
      <c r="CT57" s="128"/>
      <c r="CU57" s="128"/>
      <c r="CV57" s="128"/>
      <c r="CW57" s="128"/>
      <c r="CX57" s="128"/>
      <c r="CY57" s="128"/>
      <c r="CZ57" s="128"/>
      <c r="DA57" s="128"/>
      <c r="DB57" s="128"/>
      <c r="DC57" s="128"/>
      <c r="DD57" s="128"/>
      <c r="DE57" s="128"/>
      <c r="DF57" s="128"/>
      <c r="DG57" s="128"/>
      <c r="DH57" s="128"/>
      <c r="DI57" s="128"/>
      <c r="DJ57" s="128"/>
      <c r="DK57" s="128"/>
      <c r="DL57" s="128"/>
      <c r="DM57" s="128"/>
      <c r="DN57" s="128"/>
      <c r="DO57" s="128"/>
      <c r="DP57" s="128"/>
      <c r="DQ57" s="128"/>
      <c r="DR57" s="128"/>
      <c r="DS57" s="128"/>
      <c r="DT57" s="128"/>
      <c r="DU57" s="128"/>
      <c r="DV57" s="128"/>
      <c r="DW57" s="128"/>
      <c r="DX57" s="128"/>
      <c r="DY57" s="128"/>
      <c r="DZ57" s="128"/>
      <c r="EA57" s="128"/>
      <c r="EB57" s="128"/>
      <c r="EC57" s="129"/>
    </row>
    <row r="58" spans="1:133" ht="15.95" customHeight="1" thickBot="1" x14ac:dyDescent="0.25">
      <c r="A58" s="513" t="s">
        <v>242</v>
      </c>
      <c r="B58" s="514"/>
      <c r="C58" s="514"/>
      <c r="D58" s="514"/>
      <c r="E58" s="514"/>
      <c r="F58" s="514"/>
      <c r="G58" s="514"/>
      <c r="H58" s="514"/>
      <c r="I58" s="514"/>
      <c r="J58" s="514"/>
      <c r="K58" s="514"/>
      <c r="L58" s="514"/>
      <c r="M58" s="514"/>
      <c r="N58" s="514"/>
      <c r="O58" s="514"/>
      <c r="P58" s="539" t="str">
        <f>IF(P6&lt;&gt;0,P6,"")</f>
        <v xml:space="preserve"> </v>
      </c>
      <c r="Q58" s="539"/>
      <c r="R58" s="539"/>
      <c r="S58" s="539"/>
      <c r="T58" s="539"/>
      <c r="U58" s="539"/>
      <c r="V58" s="539"/>
      <c r="W58" s="539"/>
      <c r="X58" s="539"/>
      <c r="Y58" s="539"/>
      <c r="Z58" s="539"/>
      <c r="AA58" s="539"/>
      <c r="AB58" s="539"/>
      <c r="AC58" s="539"/>
      <c r="AD58" s="539"/>
      <c r="AE58" s="539"/>
      <c r="AF58" s="539"/>
      <c r="AG58" s="539"/>
      <c r="AH58" s="539"/>
      <c r="AI58" s="539"/>
      <c r="AJ58" s="539"/>
      <c r="AK58" s="539"/>
      <c r="AL58" s="539"/>
      <c r="AM58" s="539"/>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1"/>
      <c r="CN58" s="131"/>
      <c r="CO58" s="131"/>
      <c r="CP58" s="131"/>
      <c r="CQ58" s="131"/>
      <c r="CR58" s="131"/>
      <c r="CS58" s="131"/>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31"/>
      <c r="DR58" s="131"/>
      <c r="DS58" s="131"/>
      <c r="DT58" s="131"/>
      <c r="DU58" s="131"/>
      <c r="DV58" s="131"/>
      <c r="DW58" s="131"/>
      <c r="DX58" s="131"/>
      <c r="DY58" s="131"/>
      <c r="DZ58" s="131"/>
      <c r="EA58" s="131"/>
      <c r="EB58" s="131"/>
      <c r="EC58" s="132"/>
    </row>
    <row r="59" spans="1:133" ht="20.100000000000001" customHeight="1" x14ac:dyDescent="0.25">
      <c r="A59" s="540" t="s">
        <v>239</v>
      </c>
      <c r="B59" s="541"/>
      <c r="C59" s="541"/>
      <c r="D59" s="541"/>
      <c r="E59" s="541"/>
      <c r="F59" s="541"/>
      <c r="G59" s="541"/>
      <c r="H59" s="541"/>
      <c r="I59" s="541"/>
      <c r="J59" s="542"/>
      <c r="K59" s="543" t="s">
        <v>11</v>
      </c>
      <c r="L59" s="543"/>
      <c r="M59" s="543"/>
      <c r="N59" s="543"/>
      <c r="O59" s="543"/>
      <c r="P59" s="543"/>
      <c r="Q59" s="543"/>
      <c r="R59" s="543"/>
      <c r="S59" s="543"/>
      <c r="T59" s="543"/>
      <c r="U59" s="543"/>
      <c r="V59" s="543"/>
      <c r="W59" s="543"/>
      <c r="X59" s="543"/>
      <c r="Y59" s="543"/>
      <c r="Z59" s="543"/>
      <c r="AA59" s="543"/>
      <c r="AB59" s="543"/>
      <c r="AC59" s="543"/>
      <c r="AD59" s="543"/>
      <c r="AE59" s="543"/>
      <c r="AF59" s="543"/>
      <c r="AG59" s="543"/>
      <c r="AH59" s="543"/>
      <c r="AI59" s="543"/>
      <c r="AJ59" s="543"/>
      <c r="AK59" s="543"/>
      <c r="AL59" s="543"/>
      <c r="AM59" s="543"/>
      <c r="AN59" s="543"/>
      <c r="AO59" s="543"/>
      <c r="AP59" s="543"/>
      <c r="AQ59" s="543"/>
      <c r="AR59" s="543"/>
      <c r="AS59" s="543"/>
      <c r="AT59" s="543"/>
      <c r="AU59" s="543"/>
      <c r="AV59" s="543"/>
      <c r="AW59" s="543"/>
      <c r="AX59" s="543"/>
      <c r="AY59" s="543"/>
      <c r="AZ59" s="543"/>
      <c r="BA59" s="543" t="s">
        <v>8</v>
      </c>
      <c r="BB59" s="543"/>
      <c r="BC59" s="543"/>
      <c r="BD59" s="543"/>
      <c r="BE59" s="543"/>
      <c r="BF59" s="543"/>
      <c r="BG59" s="543"/>
      <c r="BH59" s="543"/>
      <c r="BI59" s="543"/>
      <c r="BJ59" s="543"/>
      <c r="BK59" s="543"/>
      <c r="BL59" s="543"/>
      <c r="BM59" s="543"/>
      <c r="BN59" s="543"/>
      <c r="BO59" s="543"/>
      <c r="BP59" s="543"/>
      <c r="BQ59" s="543"/>
      <c r="BR59" s="543"/>
      <c r="BS59" s="543"/>
      <c r="BT59" s="543" t="s">
        <v>53</v>
      </c>
      <c r="BU59" s="543"/>
      <c r="BV59" s="543"/>
      <c r="BW59" s="543"/>
      <c r="BX59" s="543"/>
      <c r="BY59" s="543"/>
      <c r="BZ59" s="543"/>
      <c r="CA59" s="543"/>
      <c r="CB59" s="543"/>
      <c r="CC59" s="543"/>
      <c r="CD59" s="543"/>
      <c r="CE59" s="543"/>
      <c r="CF59" s="543"/>
      <c r="CG59" s="543"/>
      <c r="CH59" s="543"/>
      <c r="CI59" s="543"/>
      <c r="CJ59" s="543"/>
      <c r="CK59" s="543"/>
      <c r="CL59" s="543"/>
      <c r="CM59" s="543"/>
      <c r="CN59" s="543"/>
      <c r="CO59" s="543"/>
      <c r="CP59" s="543" t="s">
        <v>20</v>
      </c>
      <c r="CQ59" s="543"/>
      <c r="CR59" s="543"/>
      <c r="CS59" s="543"/>
      <c r="CT59" s="543"/>
      <c r="CU59" s="543"/>
      <c r="CV59" s="543"/>
      <c r="CW59" s="543"/>
      <c r="CX59" s="543"/>
      <c r="CY59" s="543"/>
      <c r="CZ59" s="543"/>
      <c r="DA59" s="543"/>
      <c r="DB59" s="543"/>
      <c r="DC59" s="543"/>
      <c r="DD59" s="543"/>
      <c r="DE59" s="543"/>
      <c r="DF59" s="543" t="s">
        <v>240</v>
      </c>
      <c r="DG59" s="543"/>
      <c r="DH59" s="543"/>
      <c r="DI59" s="543"/>
      <c r="DJ59" s="543"/>
      <c r="DK59" s="543"/>
      <c r="DL59" s="543"/>
      <c r="DM59" s="543"/>
      <c r="DN59" s="543"/>
      <c r="DO59" s="543"/>
      <c r="DP59" s="543"/>
      <c r="DQ59" s="543"/>
      <c r="DR59" s="543"/>
      <c r="DS59" s="543"/>
      <c r="DT59" s="543"/>
      <c r="DU59" s="543"/>
      <c r="DV59" s="543"/>
      <c r="DW59" s="543"/>
      <c r="DX59" s="543"/>
      <c r="DY59" s="543"/>
      <c r="DZ59" s="543"/>
      <c r="EA59" s="543"/>
      <c r="EB59" s="543"/>
      <c r="EC59" s="543"/>
    </row>
    <row r="60" spans="1:133" ht="20.100000000000001" customHeight="1" x14ac:dyDescent="0.25">
      <c r="A60" s="544" t="s">
        <v>234</v>
      </c>
      <c r="B60" s="545"/>
      <c r="C60" s="545"/>
      <c r="D60" s="545"/>
      <c r="E60" s="545"/>
      <c r="F60" s="545"/>
      <c r="G60" s="545"/>
      <c r="H60" s="545"/>
      <c r="I60" s="545"/>
      <c r="J60" s="546"/>
      <c r="K60" s="550"/>
      <c r="L60" s="550"/>
      <c r="M60" s="550"/>
      <c r="N60" s="550"/>
      <c r="O60" s="550"/>
      <c r="P60" s="550"/>
      <c r="Q60" s="550"/>
      <c r="R60" s="550"/>
      <c r="S60" s="550"/>
      <c r="T60" s="550"/>
      <c r="U60" s="550"/>
      <c r="V60" s="550"/>
      <c r="W60" s="550"/>
      <c r="X60" s="550"/>
      <c r="Y60" s="550"/>
      <c r="Z60" s="550"/>
      <c r="AA60" s="550"/>
      <c r="AB60" s="550"/>
      <c r="AC60" s="550"/>
      <c r="AD60" s="550"/>
      <c r="AE60" s="550"/>
      <c r="AF60" s="550"/>
      <c r="AG60" s="550"/>
      <c r="AH60" s="550"/>
      <c r="AI60" s="550"/>
      <c r="AJ60" s="550"/>
      <c r="AK60" s="550"/>
      <c r="AL60" s="550"/>
      <c r="AM60" s="550"/>
      <c r="AN60" s="550"/>
      <c r="AO60" s="550"/>
      <c r="AP60" s="550"/>
      <c r="AQ60" s="550"/>
      <c r="AR60" s="550"/>
      <c r="AS60" s="550"/>
      <c r="AT60" s="550"/>
      <c r="AU60" s="550"/>
      <c r="AV60" s="550"/>
      <c r="AW60" s="550"/>
      <c r="AX60" s="550"/>
      <c r="AY60" s="550"/>
      <c r="AZ60" s="550"/>
      <c r="BA60" s="550"/>
      <c r="BB60" s="550"/>
      <c r="BC60" s="550"/>
      <c r="BD60" s="550"/>
      <c r="BE60" s="550"/>
      <c r="BF60" s="550"/>
      <c r="BG60" s="550"/>
      <c r="BH60" s="550"/>
      <c r="BI60" s="550"/>
      <c r="BJ60" s="550"/>
      <c r="BK60" s="550"/>
      <c r="BL60" s="550"/>
      <c r="BM60" s="550"/>
      <c r="BN60" s="550"/>
      <c r="BO60" s="550"/>
      <c r="BP60" s="550"/>
      <c r="BQ60" s="550"/>
      <c r="BR60" s="550"/>
      <c r="BS60" s="550"/>
      <c r="BT60" s="550"/>
      <c r="BU60" s="550"/>
      <c r="BV60" s="550"/>
      <c r="BW60" s="550"/>
      <c r="BX60" s="550"/>
      <c r="BY60" s="550"/>
      <c r="BZ60" s="550"/>
      <c r="CA60" s="550"/>
      <c r="CB60" s="550"/>
      <c r="CC60" s="550"/>
      <c r="CD60" s="550"/>
      <c r="CE60" s="550"/>
      <c r="CF60" s="550"/>
      <c r="CG60" s="550"/>
      <c r="CH60" s="550"/>
      <c r="CI60" s="550"/>
      <c r="CJ60" s="550"/>
      <c r="CK60" s="550"/>
      <c r="CL60" s="550"/>
      <c r="CM60" s="550"/>
      <c r="CN60" s="550"/>
      <c r="CO60" s="550"/>
      <c r="CP60" s="550"/>
      <c r="CQ60" s="550"/>
      <c r="CR60" s="550"/>
      <c r="CS60" s="550"/>
      <c r="CT60" s="550"/>
      <c r="CU60" s="550"/>
      <c r="CV60" s="550"/>
      <c r="CW60" s="550"/>
      <c r="CX60" s="550"/>
      <c r="CY60" s="550"/>
      <c r="CZ60" s="550"/>
      <c r="DA60" s="550"/>
      <c r="DB60" s="550"/>
      <c r="DC60" s="550"/>
      <c r="DD60" s="550"/>
      <c r="DE60" s="550"/>
      <c r="DF60" s="550"/>
      <c r="DG60" s="550"/>
      <c r="DH60" s="550"/>
      <c r="DI60" s="550"/>
      <c r="DJ60" s="550"/>
      <c r="DK60" s="550"/>
      <c r="DL60" s="550"/>
      <c r="DM60" s="550"/>
      <c r="DN60" s="550"/>
      <c r="DO60" s="550"/>
      <c r="DP60" s="550"/>
      <c r="DQ60" s="550"/>
      <c r="DR60" s="550"/>
      <c r="DS60" s="550"/>
      <c r="DT60" s="550"/>
      <c r="DU60" s="550"/>
      <c r="DV60" s="550"/>
      <c r="DW60" s="550"/>
      <c r="DX60" s="550"/>
      <c r="DY60" s="550"/>
      <c r="DZ60" s="550"/>
      <c r="EA60" s="550"/>
      <c r="EB60" s="550"/>
      <c r="EC60" s="550"/>
    </row>
    <row r="61" spans="1:133" ht="20.100000000000001" customHeight="1" x14ac:dyDescent="0.25">
      <c r="A61" s="544"/>
      <c r="B61" s="545"/>
      <c r="C61" s="545"/>
      <c r="D61" s="545"/>
      <c r="E61" s="545"/>
      <c r="F61" s="545"/>
      <c r="G61" s="545"/>
      <c r="H61" s="545"/>
      <c r="I61" s="545"/>
      <c r="J61" s="546"/>
      <c r="K61" s="551"/>
      <c r="L61" s="551"/>
      <c r="M61" s="551"/>
      <c r="N61" s="551"/>
      <c r="O61" s="551"/>
      <c r="P61" s="551"/>
      <c r="Q61" s="551"/>
      <c r="R61" s="551"/>
      <c r="S61" s="551"/>
      <c r="T61" s="551"/>
      <c r="U61" s="551"/>
      <c r="V61" s="551"/>
      <c r="W61" s="551"/>
      <c r="X61" s="551"/>
      <c r="Y61" s="551"/>
      <c r="Z61" s="551"/>
      <c r="AA61" s="551"/>
      <c r="AB61" s="551"/>
      <c r="AC61" s="551"/>
      <c r="AD61" s="551"/>
      <c r="AE61" s="551"/>
      <c r="AF61" s="551"/>
      <c r="AG61" s="551"/>
      <c r="AH61" s="551"/>
      <c r="AI61" s="551"/>
      <c r="AJ61" s="551"/>
      <c r="AK61" s="551"/>
      <c r="AL61" s="551"/>
      <c r="AM61" s="551"/>
      <c r="AN61" s="551"/>
      <c r="AO61" s="551"/>
      <c r="AP61" s="551"/>
      <c r="AQ61" s="551"/>
      <c r="AR61" s="551"/>
      <c r="AS61" s="551"/>
      <c r="AT61" s="551"/>
      <c r="AU61" s="551"/>
      <c r="AV61" s="551"/>
      <c r="AW61" s="551"/>
      <c r="AX61" s="551"/>
      <c r="AY61" s="551"/>
      <c r="AZ61" s="551"/>
      <c r="BA61" s="551"/>
      <c r="BB61" s="551"/>
      <c r="BC61" s="551"/>
      <c r="BD61" s="551"/>
      <c r="BE61" s="551"/>
      <c r="BF61" s="551"/>
      <c r="BG61" s="551"/>
      <c r="BH61" s="551"/>
      <c r="BI61" s="551"/>
      <c r="BJ61" s="551"/>
      <c r="BK61" s="551"/>
      <c r="BL61" s="551"/>
      <c r="BM61" s="551"/>
      <c r="BN61" s="551"/>
      <c r="BO61" s="551"/>
      <c r="BP61" s="551"/>
      <c r="BQ61" s="551"/>
      <c r="BR61" s="551"/>
      <c r="BS61" s="551"/>
      <c r="BT61" s="551"/>
      <c r="BU61" s="551"/>
      <c r="BV61" s="551"/>
      <c r="BW61" s="551"/>
      <c r="BX61" s="551"/>
      <c r="BY61" s="551"/>
      <c r="BZ61" s="551"/>
      <c r="CA61" s="551"/>
      <c r="CB61" s="551"/>
      <c r="CC61" s="551"/>
      <c r="CD61" s="551"/>
      <c r="CE61" s="551"/>
      <c r="CF61" s="551"/>
      <c r="CG61" s="551"/>
      <c r="CH61" s="551"/>
      <c r="CI61" s="551"/>
      <c r="CJ61" s="551"/>
      <c r="CK61" s="551"/>
      <c r="CL61" s="551"/>
      <c r="CM61" s="551"/>
      <c r="CN61" s="551"/>
      <c r="CO61" s="551"/>
      <c r="CP61" s="551"/>
      <c r="CQ61" s="551"/>
      <c r="CR61" s="551"/>
      <c r="CS61" s="551"/>
      <c r="CT61" s="551"/>
      <c r="CU61" s="551"/>
      <c r="CV61" s="551"/>
      <c r="CW61" s="551"/>
      <c r="CX61" s="551"/>
      <c r="CY61" s="551"/>
      <c r="CZ61" s="551"/>
      <c r="DA61" s="551"/>
      <c r="DB61" s="551"/>
      <c r="DC61" s="551"/>
      <c r="DD61" s="551"/>
      <c r="DE61" s="551"/>
      <c r="DF61" s="551"/>
      <c r="DG61" s="551"/>
      <c r="DH61" s="551"/>
      <c r="DI61" s="551"/>
      <c r="DJ61" s="551"/>
      <c r="DK61" s="551"/>
      <c r="DL61" s="551"/>
      <c r="DM61" s="551"/>
      <c r="DN61" s="551"/>
      <c r="DO61" s="551"/>
      <c r="DP61" s="551"/>
      <c r="DQ61" s="551"/>
      <c r="DR61" s="551"/>
      <c r="DS61" s="551"/>
      <c r="DT61" s="551"/>
      <c r="DU61" s="551"/>
      <c r="DV61" s="551"/>
      <c r="DW61" s="551"/>
      <c r="DX61" s="551"/>
      <c r="DY61" s="551"/>
      <c r="DZ61" s="551"/>
      <c r="EA61" s="551"/>
      <c r="EB61" s="551"/>
      <c r="EC61" s="551"/>
    </row>
    <row r="62" spans="1:133" ht="20.100000000000001" customHeight="1" x14ac:dyDescent="0.25">
      <c r="A62" s="544"/>
      <c r="B62" s="545"/>
      <c r="C62" s="545"/>
      <c r="D62" s="545"/>
      <c r="E62" s="545"/>
      <c r="F62" s="545"/>
      <c r="G62" s="545"/>
      <c r="H62" s="545"/>
      <c r="I62" s="545"/>
      <c r="J62" s="546"/>
      <c r="K62" s="551"/>
      <c r="L62" s="551"/>
      <c r="M62" s="551"/>
      <c r="N62" s="551"/>
      <c r="O62" s="551"/>
      <c r="P62" s="551"/>
      <c r="Q62" s="551"/>
      <c r="R62" s="551"/>
      <c r="S62" s="551"/>
      <c r="T62" s="551"/>
      <c r="U62" s="551"/>
      <c r="V62" s="551"/>
      <c r="W62" s="551"/>
      <c r="X62" s="551"/>
      <c r="Y62" s="551"/>
      <c r="Z62" s="551"/>
      <c r="AA62" s="551"/>
      <c r="AB62" s="551"/>
      <c r="AC62" s="551"/>
      <c r="AD62" s="551"/>
      <c r="AE62" s="551"/>
      <c r="AF62" s="551"/>
      <c r="AG62" s="551"/>
      <c r="AH62" s="551"/>
      <c r="AI62" s="551"/>
      <c r="AJ62" s="551"/>
      <c r="AK62" s="551"/>
      <c r="AL62" s="551"/>
      <c r="AM62" s="551"/>
      <c r="AN62" s="551"/>
      <c r="AO62" s="551"/>
      <c r="AP62" s="551"/>
      <c r="AQ62" s="551"/>
      <c r="AR62" s="551"/>
      <c r="AS62" s="551"/>
      <c r="AT62" s="551"/>
      <c r="AU62" s="551"/>
      <c r="AV62" s="551"/>
      <c r="AW62" s="551"/>
      <c r="AX62" s="551"/>
      <c r="AY62" s="551"/>
      <c r="AZ62" s="551"/>
      <c r="BA62" s="551"/>
      <c r="BB62" s="551"/>
      <c r="BC62" s="551"/>
      <c r="BD62" s="551"/>
      <c r="BE62" s="551"/>
      <c r="BF62" s="551"/>
      <c r="BG62" s="551"/>
      <c r="BH62" s="551"/>
      <c r="BI62" s="551"/>
      <c r="BJ62" s="551"/>
      <c r="BK62" s="551"/>
      <c r="BL62" s="551"/>
      <c r="BM62" s="551"/>
      <c r="BN62" s="551"/>
      <c r="BO62" s="551"/>
      <c r="BP62" s="551"/>
      <c r="BQ62" s="551"/>
      <c r="BR62" s="551"/>
      <c r="BS62" s="551"/>
      <c r="BT62" s="551"/>
      <c r="BU62" s="551"/>
      <c r="BV62" s="551"/>
      <c r="BW62" s="551"/>
      <c r="BX62" s="551"/>
      <c r="BY62" s="551"/>
      <c r="BZ62" s="551"/>
      <c r="CA62" s="551"/>
      <c r="CB62" s="551"/>
      <c r="CC62" s="551"/>
      <c r="CD62" s="551"/>
      <c r="CE62" s="551"/>
      <c r="CF62" s="551"/>
      <c r="CG62" s="551"/>
      <c r="CH62" s="551"/>
      <c r="CI62" s="551"/>
      <c r="CJ62" s="551"/>
      <c r="CK62" s="551"/>
      <c r="CL62" s="551"/>
      <c r="CM62" s="551"/>
      <c r="CN62" s="551"/>
      <c r="CO62" s="551"/>
      <c r="CP62" s="551"/>
      <c r="CQ62" s="551"/>
      <c r="CR62" s="551"/>
      <c r="CS62" s="551"/>
      <c r="CT62" s="551"/>
      <c r="CU62" s="551"/>
      <c r="CV62" s="551"/>
      <c r="CW62" s="551"/>
      <c r="CX62" s="551"/>
      <c r="CY62" s="551"/>
      <c r="CZ62" s="551"/>
      <c r="DA62" s="551"/>
      <c r="DB62" s="551"/>
      <c r="DC62" s="551"/>
      <c r="DD62" s="551"/>
      <c r="DE62" s="551"/>
      <c r="DF62" s="551"/>
      <c r="DG62" s="551"/>
      <c r="DH62" s="551"/>
      <c r="DI62" s="551"/>
      <c r="DJ62" s="551"/>
      <c r="DK62" s="551"/>
      <c r="DL62" s="551"/>
      <c r="DM62" s="551"/>
      <c r="DN62" s="551"/>
      <c r="DO62" s="551"/>
      <c r="DP62" s="551"/>
      <c r="DQ62" s="551"/>
      <c r="DR62" s="551"/>
      <c r="DS62" s="551"/>
      <c r="DT62" s="551"/>
      <c r="DU62" s="551"/>
      <c r="DV62" s="551"/>
      <c r="DW62" s="551"/>
      <c r="DX62" s="551"/>
      <c r="DY62" s="551"/>
      <c r="DZ62" s="551"/>
      <c r="EA62" s="551"/>
      <c r="EB62" s="551"/>
      <c r="EC62" s="551"/>
    </row>
    <row r="63" spans="1:133" ht="20.100000000000001" customHeight="1" thickBot="1" x14ac:dyDescent="0.3">
      <c r="A63" s="547"/>
      <c r="B63" s="548"/>
      <c r="C63" s="548"/>
      <c r="D63" s="548"/>
      <c r="E63" s="548"/>
      <c r="F63" s="548"/>
      <c r="G63" s="548"/>
      <c r="H63" s="548"/>
      <c r="I63" s="548"/>
      <c r="J63" s="549"/>
      <c r="K63" s="553"/>
      <c r="L63" s="553"/>
      <c r="M63" s="553"/>
      <c r="N63" s="553"/>
      <c r="O63" s="553"/>
      <c r="P63" s="553"/>
      <c r="Q63" s="553"/>
      <c r="R63" s="553"/>
      <c r="S63" s="553"/>
      <c r="T63" s="553"/>
      <c r="U63" s="553"/>
      <c r="V63" s="553"/>
      <c r="W63" s="553"/>
      <c r="X63" s="553"/>
      <c r="Y63" s="553"/>
      <c r="Z63" s="553"/>
      <c r="AA63" s="553"/>
      <c r="AB63" s="553"/>
      <c r="AC63" s="553"/>
      <c r="AD63" s="553"/>
      <c r="AE63" s="553"/>
      <c r="AF63" s="553"/>
      <c r="AG63" s="553"/>
      <c r="AH63" s="553"/>
      <c r="AI63" s="553"/>
      <c r="AJ63" s="553"/>
      <c r="AK63" s="553"/>
      <c r="AL63" s="553"/>
      <c r="AM63" s="553"/>
      <c r="AN63" s="553"/>
      <c r="AO63" s="553"/>
      <c r="AP63" s="553"/>
      <c r="AQ63" s="553"/>
      <c r="AR63" s="553"/>
      <c r="AS63" s="553"/>
      <c r="AT63" s="553"/>
      <c r="AU63" s="553"/>
      <c r="AV63" s="553"/>
      <c r="AW63" s="553"/>
      <c r="AX63" s="553"/>
      <c r="AY63" s="553"/>
      <c r="AZ63" s="553"/>
      <c r="BA63" s="553"/>
      <c r="BB63" s="553"/>
      <c r="BC63" s="553"/>
      <c r="BD63" s="553"/>
      <c r="BE63" s="553"/>
      <c r="BF63" s="553"/>
      <c r="BG63" s="553"/>
      <c r="BH63" s="553"/>
      <c r="BI63" s="553"/>
      <c r="BJ63" s="553"/>
      <c r="BK63" s="553"/>
      <c r="BL63" s="553"/>
      <c r="BM63" s="553"/>
      <c r="BN63" s="553"/>
      <c r="BO63" s="553"/>
      <c r="BP63" s="553"/>
      <c r="BQ63" s="553"/>
      <c r="BR63" s="553"/>
      <c r="BS63" s="553"/>
      <c r="BT63" s="553"/>
      <c r="BU63" s="553"/>
      <c r="BV63" s="553"/>
      <c r="BW63" s="553"/>
      <c r="BX63" s="553"/>
      <c r="BY63" s="553"/>
      <c r="BZ63" s="553"/>
      <c r="CA63" s="553"/>
      <c r="CB63" s="553"/>
      <c r="CC63" s="553"/>
      <c r="CD63" s="553"/>
      <c r="CE63" s="553"/>
      <c r="CF63" s="553"/>
      <c r="CG63" s="553"/>
      <c r="CH63" s="553"/>
      <c r="CI63" s="553"/>
      <c r="CJ63" s="553"/>
      <c r="CK63" s="553"/>
      <c r="CL63" s="553"/>
      <c r="CM63" s="553"/>
      <c r="CN63" s="553"/>
      <c r="CO63" s="553"/>
      <c r="CP63" s="553"/>
      <c r="CQ63" s="553"/>
      <c r="CR63" s="553"/>
      <c r="CS63" s="553"/>
      <c r="CT63" s="553"/>
      <c r="CU63" s="553"/>
      <c r="CV63" s="553"/>
      <c r="CW63" s="553"/>
      <c r="CX63" s="553"/>
      <c r="CY63" s="553"/>
      <c r="CZ63" s="553"/>
      <c r="DA63" s="553"/>
      <c r="DB63" s="553"/>
      <c r="DC63" s="553"/>
      <c r="DD63" s="553"/>
      <c r="DE63" s="553"/>
      <c r="DF63" s="553"/>
      <c r="DG63" s="553"/>
      <c r="DH63" s="553"/>
      <c r="DI63" s="553"/>
      <c r="DJ63" s="553"/>
      <c r="DK63" s="553"/>
      <c r="DL63" s="553"/>
      <c r="DM63" s="553"/>
      <c r="DN63" s="553"/>
      <c r="DO63" s="553"/>
      <c r="DP63" s="553"/>
      <c r="DQ63" s="553"/>
      <c r="DR63" s="553"/>
      <c r="DS63" s="553"/>
      <c r="DT63" s="553"/>
      <c r="DU63" s="553"/>
      <c r="DV63" s="553"/>
      <c r="DW63" s="553"/>
      <c r="DX63" s="553"/>
      <c r="DY63" s="553"/>
      <c r="DZ63" s="553"/>
      <c r="EA63" s="553"/>
      <c r="EB63" s="553"/>
      <c r="EC63" s="553"/>
    </row>
    <row r="64" spans="1:133" ht="20.100000000000001" customHeight="1" x14ac:dyDescent="0.25">
      <c r="A64" s="544" t="s">
        <v>235</v>
      </c>
      <c r="B64" s="545"/>
      <c r="C64" s="545"/>
      <c r="D64" s="545"/>
      <c r="E64" s="545"/>
      <c r="F64" s="545"/>
      <c r="G64" s="545"/>
      <c r="H64" s="545"/>
      <c r="I64" s="545"/>
      <c r="J64" s="546"/>
      <c r="K64" s="552"/>
      <c r="L64" s="552"/>
      <c r="M64" s="552"/>
      <c r="N64" s="552"/>
      <c r="O64" s="552"/>
      <c r="P64" s="552"/>
      <c r="Q64" s="552"/>
      <c r="R64" s="552"/>
      <c r="S64" s="552"/>
      <c r="T64" s="552"/>
      <c r="U64" s="552"/>
      <c r="V64" s="552"/>
      <c r="W64" s="552"/>
      <c r="X64" s="552"/>
      <c r="Y64" s="552"/>
      <c r="Z64" s="552"/>
      <c r="AA64" s="552"/>
      <c r="AB64" s="552"/>
      <c r="AC64" s="552"/>
      <c r="AD64" s="552"/>
      <c r="AE64" s="552"/>
      <c r="AF64" s="552"/>
      <c r="AG64" s="552"/>
      <c r="AH64" s="552"/>
      <c r="AI64" s="552"/>
      <c r="AJ64" s="552"/>
      <c r="AK64" s="552"/>
      <c r="AL64" s="552"/>
      <c r="AM64" s="552"/>
      <c r="AN64" s="552"/>
      <c r="AO64" s="552"/>
      <c r="AP64" s="552"/>
      <c r="AQ64" s="552"/>
      <c r="AR64" s="552"/>
      <c r="AS64" s="552"/>
      <c r="AT64" s="552"/>
      <c r="AU64" s="552"/>
      <c r="AV64" s="552"/>
      <c r="AW64" s="552"/>
      <c r="AX64" s="552"/>
      <c r="AY64" s="552"/>
      <c r="AZ64" s="552"/>
      <c r="BA64" s="552"/>
      <c r="BB64" s="552"/>
      <c r="BC64" s="552"/>
      <c r="BD64" s="552"/>
      <c r="BE64" s="552"/>
      <c r="BF64" s="552"/>
      <c r="BG64" s="552"/>
      <c r="BH64" s="552"/>
      <c r="BI64" s="552"/>
      <c r="BJ64" s="552"/>
      <c r="BK64" s="552"/>
      <c r="BL64" s="552"/>
      <c r="BM64" s="552"/>
      <c r="BN64" s="552"/>
      <c r="BO64" s="552"/>
      <c r="BP64" s="552"/>
      <c r="BQ64" s="552"/>
      <c r="BR64" s="552"/>
      <c r="BS64" s="552"/>
      <c r="BT64" s="552"/>
      <c r="BU64" s="552"/>
      <c r="BV64" s="552"/>
      <c r="BW64" s="552"/>
      <c r="BX64" s="552"/>
      <c r="BY64" s="552"/>
      <c r="BZ64" s="552"/>
      <c r="CA64" s="552"/>
      <c r="CB64" s="552"/>
      <c r="CC64" s="552"/>
      <c r="CD64" s="552"/>
      <c r="CE64" s="552"/>
      <c r="CF64" s="552"/>
      <c r="CG64" s="552"/>
      <c r="CH64" s="552"/>
      <c r="CI64" s="552"/>
      <c r="CJ64" s="552"/>
      <c r="CK64" s="552"/>
      <c r="CL64" s="552"/>
      <c r="CM64" s="552"/>
      <c r="CN64" s="552"/>
      <c r="CO64" s="552"/>
      <c r="CP64" s="552"/>
      <c r="CQ64" s="552"/>
      <c r="CR64" s="552"/>
      <c r="CS64" s="552"/>
      <c r="CT64" s="552"/>
      <c r="CU64" s="552"/>
      <c r="CV64" s="552"/>
      <c r="CW64" s="552"/>
      <c r="CX64" s="552"/>
      <c r="CY64" s="552"/>
      <c r="CZ64" s="552"/>
      <c r="DA64" s="552"/>
      <c r="DB64" s="552"/>
      <c r="DC64" s="552"/>
      <c r="DD64" s="552"/>
      <c r="DE64" s="552"/>
      <c r="DF64" s="552"/>
      <c r="DG64" s="552"/>
      <c r="DH64" s="552"/>
      <c r="DI64" s="552"/>
      <c r="DJ64" s="552"/>
      <c r="DK64" s="552"/>
      <c r="DL64" s="552"/>
      <c r="DM64" s="552"/>
      <c r="DN64" s="552"/>
      <c r="DO64" s="552"/>
      <c r="DP64" s="552"/>
      <c r="DQ64" s="552"/>
      <c r="DR64" s="552"/>
      <c r="DS64" s="552"/>
      <c r="DT64" s="552"/>
      <c r="DU64" s="552"/>
      <c r="DV64" s="552"/>
      <c r="DW64" s="552"/>
      <c r="DX64" s="552"/>
      <c r="DY64" s="552"/>
      <c r="DZ64" s="552"/>
      <c r="EA64" s="552"/>
      <c r="EB64" s="552"/>
      <c r="EC64" s="552"/>
    </row>
    <row r="65" spans="1:133" ht="20.100000000000001" customHeight="1" x14ac:dyDescent="0.25">
      <c r="A65" s="544"/>
      <c r="B65" s="545"/>
      <c r="C65" s="545"/>
      <c r="D65" s="545"/>
      <c r="E65" s="545"/>
      <c r="F65" s="545"/>
      <c r="G65" s="545"/>
      <c r="H65" s="545"/>
      <c r="I65" s="545"/>
      <c r="J65" s="546"/>
      <c r="K65" s="551"/>
      <c r="L65" s="551"/>
      <c r="M65" s="551"/>
      <c r="N65" s="551"/>
      <c r="O65" s="551"/>
      <c r="P65" s="551"/>
      <c r="Q65" s="551"/>
      <c r="R65" s="551"/>
      <c r="S65" s="551"/>
      <c r="T65" s="551"/>
      <c r="U65" s="551"/>
      <c r="V65" s="551"/>
      <c r="W65" s="551"/>
      <c r="X65" s="551"/>
      <c r="Y65" s="551"/>
      <c r="Z65" s="551"/>
      <c r="AA65" s="551"/>
      <c r="AB65" s="551"/>
      <c r="AC65" s="551"/>
      <c r="AD65" s="551"/>
      <c r="AE65" s="551"/>
      <c r="AF65" s="551"/>
      <c r="AG65" s="551"/>
      <c r="AH65" s="551"/>
      <c r="AI65" s="551"/>
      <c r="AJ65" s="551"/>
      <c r="AK65" s="551"/>
      <c r="AL65" s="551"/>
      <c r="AM65" s="551"/>
      <c r="AN65" s="551"/>
      <c r="AO65" s="551"/>
      <c r="AP65" s="551"/>
      <c r="AQ65" s="551"/>
      <c r="AR65" s="551"/>
      <c r="AS65" s="551"/>
      <c r="AT65" s="551"/>
      <c r="AU65" s="551"/>
      <c r="AV65" s="551"/>
      <c r="AW65" s="551"/>
      <c r="AX65" s="551"/>
      <c r="AY65" s="551"/>
      <c r="AZ65" s="551"/>
      <c r="BA65" s="551"/>
      <c r="BB65" s="551"/>
      <c r="BC65" s="551"/>
      <c r="BD65" s="551"/>
      <c r="BE65" s="551"/>
      <c r="BF65" s="551"/>
      <c r="BG65" s="551"/>
      <c r="BH65" s="551"/>
      <c r="BI65" s="551"/>
      <c r="BJ65" s="551"/>
      <c r="BK65" s="551"/>
      <c r="BL65" s="551"/>
      <c r="BM65" s="551"/>
      <c r="BN65" s="551"/>
      <c r="BO65" s="551"/>
      <c r="BP65" s="551"/>
      <c r="BQ65" s="551"/>
      <c r="BR65" s="551"/>
      <c r="BS65" s="551"/>
      <c r="BT65" s="551"/>
      <c r="BU65" s="551"/>
      <c r="BV65" s="551"/>
      <c r="BW65" s="551"/>
      <c r="BX65" s="551"/>
      <c r="BY65" s="551"/>
      <c r="BZ65" s="551"/>
      <c r="CA65" s="551"/>
      <c r="CB65" s="551"/>
      <c r="CC65" s="551"/>
      <c r="CD65" s="551"/>
      <c r="CE65" s="551"/>
      <c r="CF65" s="551"/>
      <c r="CG65" s="551"/>
      <c r="CH65" s="551"/>
      <c r="CI65" s="551"/>
      <c r="CJ65" s="551"/>
      <c r="CK65" s="551"/>
      <c r="CL65" s="551"/>
      <c r="CM65" s="551"/>
      <c r="CN65" s="551"/>
      <c r="CO65" s="551"/>
      <c r="CP65" s="551"/>
      <c r="CQ65" s="551"/>
      <c r="CR65" s="551"/>
      <c r="CS65" s="551"/>
      <c r="CT65" s="551"/>
      <c r="CU65" s="551"/>
      <c r="CV65" s="551"/>
      <c r="CW65" s="551"/>
      <c r="CX65" s="551"/>
      <c r="CY65" s="551"/>
      <c r="CZ65" s="551"/>
      <c r="DA65" s="551"/>
      <c r="DB65" s="551"/>
      <c r="DC65" s="551"/>
      <c r="DD65" s="551"/>
      <c r="DE65" s="551"/>
      <c r="DF65" s="551"/>
      <c r="DG65" s="551"/>
      <c r="DH65" s="551"/>
      <c r="DI65" s="551"/>
      <c r="DJ65" s="551"/>
      <c r="DK65" s="551"/>
      <c r="DL65" s="551"/>
      <c r="DM65" s="551"/>
      <c r="DN65" s="551"/>
      <c r="DO65" s="551"/>
      <c r="DP65" s="551"/>
      <c r="DQ65" s="551"/>
      <c r="DR65" s="551"/>
      <c r="DS65" s="551"/>
      <c r="DT65" s="551"/>
      <c r="DU65" s="551"/>
      <c r="DV65" s="551"/>
      <c r="DW65" s="551"/>
      <c r="DX65" s="551"/>
      <c r="DY65" s="551"/>
      <c r="DZ65" s="551"/>
      <c r="EA65" s="551"/>
      <c r="EB65" s="551"/>
      <c r="EC65" s="551"/>
    </row>
    <row r="66" spans="1:133" ht="20.100000000000001" customHeight="1" x14ac:dyDescent="0.25">
      <c r="A66" s="544"/>
      <c r="B66" s="545"/>
      <c r="C66" s="545"/>
      <c r="D66" s="545"/>
      <c r="E66" s="545"/>
      <c r="F66" s="545"/>
      <c r="G66" s="545"/>
      <c r="H66" s="545"/>
      <c r="I66" s="545"/>
      <c r="J66" s="546"/>
      <c r="K66" s="551"/>
      <c r="L66" s="551"/>
      <c r="M66" s="551"/>
      <c r="N66" s="551"/>
      <c r="O66" s="551"/>
      <c r="P66" s="551"/>
      <c r="Q66" s="551"/>
      <c r="R66" s="551"/>
      <c r="S66" s="551"/>
      <c r="T66" s="551"/>
      <c r="U66" s="551"/>
      <c r="V66" s="551"/>
      <c r="W66" s="551"/>
      <c r="X66" s="551"/>
      <c r="Y66" s="551"/>
      <c r="Z66" s="551"/>
      <c r="AA66" s="551"/>
      <c r="AB66" s="551"/>
      <c r="AC66" s="551"/>
      <c r="AD66" s="551"/>
      <c r="AE66" s="551"/>
      <c r="AF66" s="551"/>
      <c r="AG66" s="551"/>
      <c r="AH66" s="551"/>
      <c r="AI66" s="551"/>
      <c r="AJ66" s="551"/>
      <c r="AK66" s="551"/>
      <c r="AL66" s="551"/>
      <c r="AM66" s="551"/>
      <c r="AN66" s="551"/>
      <c r="AO66" s="551"/>
      <c r="AP66" s="551"/>
      <c r="AQ66" s="551"/>
      <c r="AR66" s="551"/>
      <c r="AS66" s="551"/>
      <c r="AT66" s="551"/>
      <c r="AU66" s="551"/>
      <c r="AV66" s="551"/>
      <c r="AW66" s="551"/>
      <c r="AX66" s="551"/>
      <c r="AY66" s="551"/>
      <c r="AZ66" s="551"/>
      <c r="BA66" s="551"/>
      <c r="BB66" s="551"/>
      <c r="BC66" s="551"/>
      <c r="BD66" s="551"/>
      <c r="BE66" s="551"/>
      <c r="BF66" s="551"/>
      <c r="BG66" s="551"/>
      <c r="BH66" s="551"/>
      <c r="BI66" s="551"/>
      <c r="BJ66" s="551"/>
      <c r="BK66" s="551"/>
      <c r="BL66" s="551"/>
      <c r="BM66" s="551"/>
      <c r="BN66" s="551"/>
      <c r="BO66" s="551"/>
      <c r="BP66" s="551"/>
      <c r="BQ66" s="551"/>
      <c r="BR66" s="551"/>
      <c r="BS66" s="551"/>
      <c r="BT66" s="551"/>
      <c r="BU66" s="551"/>
      <c r="BV66" s="551"/>
      <c r="BW66" s="551"/>
      <c r="BX66" s="551"/>
      <c r="BY66" s="551"/>
      <c r="BZ66" s="551"/>
      <c r="CA66" s="551"/>
      <c r="CB66" s="551"/>
      <c r="CC66" s="551"/>
      <c r="CD66" s="551"/>
      <c r="CE66" s="551"/>
      <c r="CF66" s="551"/>
      <c r="CG66" s="551"/>
      <c r="CH66" s="551"/>
      <c r="CI66" s="551"/>
      <c r="CJ66" s="551"/>
      <c r="CK66" s="551"/>
      <c r="CL66" s="551"/>
      <c r="CM66" s="551"/>
      <c r="CN66" s="551"/>
      <c r="CO66" s="551"/>
      <c r="CP66" s="551"/>
      <c r="CQ66" s="551"/>
      <c r="CR66" s="551"/>
      <c r="CS66" s="551"/>
      <c r="CT66" s="551"/>
      <c r="CU66" s="551"/>
      <c r="CV66" s="551"/>
      <c r="CW66" s="551"/>
      <c r="CX66" s="551"/>
      <c r="CY66" s="551"/>
      <c r="CZ66" s="551"/>
      <c r="DA66" s="551"/>
      <c r="DB66" s="551"/>
      <c r="DC66" s="551"/>
      <c r="DD66" s="551"/>
      <c r="DE66" s="551"/>
      <c r="DF66" s="551"/>
      <c r="DG66" s="551"/>
      <c r="DH66" s="551"/>
      <c r="DI66" s="551"/>
      <c r="DJ66" s="551"/>
      <c r="DK66" s="551"/>
      <c r="DL66" s="551"/>
      <c r="DM66" s="551"/>
      <c r="DN66" s="551"/>
      <c r="DO66" s="551"/>
      <c r="DP66" s="551"/>
      <c r="DQ66" s="551"/>
      <c r="DR66" s="551"/>
      <c r="DS66" s="551"/>
      <c r="DT66" s="551"/>
      <c r="DU66" s="551"/>
      <c r="DV66" s="551"/>
      <c r="DW66" s="551"/>
      <c r="DX66" s="551"/>
      <c r="DY66" s="551"/>
      <c r="DZ66" s="551"/>
      <c r="EA66" s="551"/>
      <c r="EB66" s="551"/>
      <c r="EC66" s="551"/>
    </row>
    <row r="67" spans="1:133" ht="20.100000000000001" customHeight="1" thickBot="1" x14ac:dyDescent="0.3">
      <c r="A67" s="547"/>
      <c r="B67" s="548"/>
      <c r="C67" s="548"/>
      <c r="D67" s="548"/>
      <c r="E67" s="548"/>
      <c r="F67" s="548"/>
      <c r="G67" s="548"/>
      <c r="H67" s="548"/>
      <c r="I67" s="548"/>
      <c r="J67" s="549"/>
      <c r="K67" s="553"/>
      <c r="L67" s="553"/>
      <c r="M67" s="553"/>
      <c r="N67" s="553"/>
      <c r="O67" s="553"/>
      <c r="P67" s="553"/>
      <c r="Q67" s="553"/>
      <c r="R67" s="553"/>
      <c r="S67" s="553"/>
      <c r="T67" s="553"/>
      <c r="U67" s="553"/>
      <c r="V67" s="553"/>
      <c r="W67" s="553"/>
      <c r="X67" s="553"/>
      <c r="Y67" s="553"/>
      <c r="Z67" s="553"/>
      <c r="AA67" s="553"/>
      <c r="AB67" s="553"/>
      <c r="AC67" s="553"/>
      <c r="AD67" s="553"/>
      <c r="AE67" s="553"/>
      <c r="AF67" s="553"/>
      <c r="AG67" s="553"/>
      <c r="AH67" s="553"/>
      <c r="AI67" s="553"/>
      <c r="AJ67" s="553"/>
      <c r="AK67" s="553"/>
      <c r="AL67" s="553"/>
      <c r="AM67" s="553"/>
      <c r="AN67" s="553"/>
      <c r="AO67" s="553"/>
      <c r="AP67" s="553"/>
      <c r="AQ67" s="553"/>
      <c r="AR67" s="553"/>
      <c r="AS67" s="553"/>
      <c r="AT67" s="553"/>
      <c r="AU67" s="553"/>
      <c r="AV67" s="553"/>
      <c r="AW67" s="553"/>
      <c r="AX67" s="553"/>
      <c r="AY67" s="553"/>
      <c r="AZ67" s="553"/>
      <c r="BA67" s="553"/>
      <c r="BB67" s="553"/>
      <c r="BC67" s="553"/>
      <c r="BD67" s="553"/>
      <c r="BE67" s="553"/>
      <c r="BF67" s="553"/>
      <c r="BG67" s="553"/>
      <c r="BH67" s="553"/>
      <c r="BI67" s="553"/>
      <c r="BJ67" s="553"/>
      <c r="BK67" s="553"/>
      <c r="BL67" s="553"/>
      <c r="BM67" s="553"/>
      <c r="BN67" s="553"/>
      <c r="BO67" s="553"/>
      <c r="BP67" s="553"/>
      <c r="BQ67" s="553"/>
      <c r="BR67" s="553"/>
      <c r="BS67" s="553"/>
      <c r="BT67" s="553"/>
      <c r="BU67" s="553"/>
      <c r="BV67" s="553"/>
      <c r="BW67" s="553"/>
      <c r="BX67" s="553"/>
      <c r="BY67" s="553"/>
      <c r="BZ67" s="553"/>
      <c r="CA67" s="553"/>
      <c r="CB67" s="553"/>
      <c r="CC67" s="553"/>
      <c r="CD67" s="553"/>
      <c r="CE67" s="553"/>
      <c r="CF67" s="553"/>
      <c r="CG67" s="553"/>
      <c r="CH67" s="553"/>
      <c r="CI67" s="553"/>
      <c r="CJ67" s="553"/>
      <c r="CK67" s="553"/>
      <c r="CL67" s="553"/>
      <c r="CM67" s="553"/>
      <c r="CN67" s="553"/>
      <c r="CO67" s="553"/>
      <c r="CP67" s="553"/>
      <c r="CQ67" s="553"/>
      <c r="CR67" s="553"/>
      <c r="CS67" s="553"/>
      <c r="CT67" s="553"/>
      <c r="CU67" s="553"/>
      <c r="CV67" s="553"/>
      <c r="CW67" s="553"/>
      <c r="CX67" s="553"/>
      <c r="CY67" s="553"/>
      <c r="CZ67" s="553"/>
      <c r="DA67" s="553"/>
      <c r="DB67" s="553"/>
      <c r="DC67" s="553"/>
      <c r="DD67" s="553"/>
      <c r="DE67" s="553"/>
      <c r="DF67" s="553"/>
      <c r="DG67" s="553"/>
      <c r="DH67" s="553"/>
      <c r="DI67" s="553"/>
      <c r="DJ67" s="553"/>
      <c r="DK67" s="553"/>
      <c r="DL67" s="553"/>
      <c r="DM67" s="553"/>
      <c r="DN67" s="553"/>
      <c r="DO67" s="553"/>
      <c r="DP67" s="553"/>
      <c r="DQ67" s="553"/>
      <c r="DR67" s="553"/>
      <c r="DS67" s="553"/>
      <c r="DT67" s="553"/>
      <c r="DU67" s="553"/>
      <c r="DV67" s="553"/>
      <c r="DW67" s="553"/>
      <c r="DX67" s="553"/>
      <c r="DY67" s="553"/>
      <c r="DZ67" s="553"/>
      <c r="EA67" s="553"/>
      <c r="EB67" s="553"/>
      <c r="EC67" s="553"/>
    </row>
    <row r="68" spans="1:133" ht="20.100000000000001" customHeight="1" x14ac:dyDescent="0.25">
      <c r="A68" s="544" t="s">
        <v>238</v>
      </c>
      <c r="B68" s="545"/>
      <c r="C68" s="545"/>
      <c r="D68" s="545"/>
      <c r="E68" s="545"/>
      <c r="F68" s="545"/>
      <c r="G68" s="545"/>
      <c r="H68" s="545"/>
      <c r="I68" s="545"/>
      <c r="J68" s="546"/>
      <c r="K68" s="552"/>
      <c r="L68" s="552"/>
      <c r="M68" s="552"/>
      <c r="N68" s="552"/>
      <c r="O68" s="552"/>
      <c r="P68" s="552"/>
      <c r="Q68" s="552"/>
      <c r="R68" s="552"/>
      <c r="S68" s="552"/>
      <c r="T68" s="552"/>
      <c r="U68" s="552"/>
      <c r="V68" s="552"/>
      <c r="W68" s="552"/>
      <c r="X68" s="552"/>
      <c r="Y68" s="552"/>
      <c r="Z68" s="552"/>
      <c r="AA68" s="552"/>
      <c r="AB68" s="552"/>
      <c r="AC68" s="552"/>
      <c r="AD68" s="552"/>
      <c r="AE68" s="552"/>
      <c r="AF68" s="552"/>
      <c r="AG68" s="552"/>
      <c r="AH68" s="552"/>
      <c r="AI68" s="552"/>
      <c r="AJ68" s="552"/>
      <c r="AK68" s="552"/>
      <c r="AL68" s="552"/>
      <c r="AM68" s="552"/>
      <c r="AN68" s="552"/>
      <c r="AO68" s="552"/>
      <c r="AP68" s="552"/>
      <c r="AQ68" s="552"/>
      <c r="AR68" s="552"/>
      <c r="AS68" s="552"/>
      <c r="AT68" s="552"/>
      <c r="AU68" s="552"/>
      <c r="AV68" s="552"/>
      <c r="AW68" s="552"/>
      <c r="AX68" s="552"/>
      <c r="AY68" s="552"/>
      <c r="AZ68" s="552"/>
      <c r="BA68" s="552"/>
      <c r="BB68" s="552"/>
      <c r="BC68" s="552"/>
      <c r="BD68" s="552"/>
      <c r="BE68" s="552"/>
      <c r="BF68" s="552"/>
      <c r="BG68" s="552"/>
      <c r="BH68" s="552"/>
      <c r="BI68" s="552"/>
      <c r="BJ68" s="552"/>
      <c r="BK68" s="552"/>
      <c r="BL68" s="552"/>
      <c r="BM68" s="552"/>
      <c r="BN68" s="552"/>
      <c r="BO68" s="552"/>
      <c r="BP68" s="552"/>
      <c r="BQ68" s="552"/>
      <c r="BR68" s="552"/>
      <c r="BS68" s="552"/>
      <c r="BT68" s="552"/>
      <c r="BU68" s="552"/>
      <c r="BV68" s="552"/>
      <c r="BW68" s="552"/>
      <c r="BX68" s="552"/>
      <c r="BY68" s="552"/>
      <c r="BZ68" s="552"/>
      <c r="CA68" s="552"/>
      <c r="CB68" s="552"/>
      <c r="CC68" s="552"/>
      <c r="CD68" s="552"/>
      <c r="CE68" s="552"/>
      <c r="CF68" s="552"/>
      <c r="CG68" s="552"/>
      <c r="CH68" s="552"/>
      <c r="CI68" s="552"/>
      <c r="CJ68" s="552"/>
      <c r="CK68" s="552"/>
      <c r="CL68" s="552"/>
      <c r="CM68" s="552"/>
      <c r="CN68" s="552"/>
      <c r="CO68" s="552"/>
      <c r="CP68" s="552"/>
      <c r="CQ68" s="552"/>
      <c r="CR68" s="552"/>
      <c r="CS68" s="552"/>
      <c r="CT68" s="552"/>
      <c r="CU68" s="552"/>
      <c r="CV68" s="552"/>
      <c r="CW68" s="552"/>
      <c r="CX68" s="552"/>
      <c r="CY68" s="552"/>
      <c r="CZ68" s="552"/>
      <c r="DA68" s="552"/>
      <c r="DB68" s="552"/>
      <c r="DC68" s="552"/>
      <c r="DD68" s="552"/>
      <c r="DE68" s="552"/>
      <c r="DF68" s="552"/>
      <c r="DG68" s="552"/>
      <c r="DH68" s="552"/>
      <c r="DI68" s="552"/>
      <c r="DJ68" s="552"/>
      <c r="DK68" s="552"/>
      <c r="DL68" s="552"/>
      <c r="DM68" s="552"/>
      <c r="DN68" s="552"/>
      <c r="DO68" s="552"/>
      <c r="DP68" s="552"/>
      <c r="DQ68" s="552"/>
      <c r="DR68" s="552"/>
      <c r="DS68" s="552"/>
      <c r="DT68" s="552"/>
      <c r="DU68" s="552"/>
      <c r="DV68" s="552"/>
      <c r="DW68" s="552"/>
      <c r="DX68" s="552"/>
      <c r="DY68" s="552"/>
      <c r="DZ68" s="552"/>
      <c r="EA68" s="552"/>
      <c r="EB68" s="552"/>
      <c r="EC68" s="552"/>
    </row>
    <row r="69" spans="1:133" ht="20.100000000000001" customHeight="1" x14ac:dyDescent="0.25">
      <c r="A69" s="544"/>
      <c r="B69" s="545"/>
      <c r="C69" s="545"/>
      <c r="D69" s="545"/>
      <c r="E69" s="545"/>
      <c r="F69" s="545"/>
      <c r="G69" s="545"/>
      <c r="H69" s="545"/>
      <c r="I69" s="545"/>
      <c r="J69" s="546"/>
      <c r="K69" s="551"/>
      <c r="L69" s="551"/>
      <c r="M69" s="551"/>
      <c r="N69" s="551"/>
      <c r="O69" s="551"/>
      <c r="P69" s="551"/>
      <c r="Q69" s="551"/>
      <c r="R69" s="551"/>
      <c r="S69" s="551"/>
      <c r="T69" s="551"/>
      <c r="U69" s="551"/>
      <c r="V69" s="551"/>
      <c r="W69" s="551"/>
      <c r="X69" s="551"/>
      <c r="Y69" s="551"/>
      <c r="Z69" s="551"/>
      <c r="AA69" s="551"/>
      <c r="AB69" s="551"/>
      <c r="AC69" s="551"/>
      <c r="AD69" s="551"/>
      <c r="AE69" s="551"/>
      <c r="AF69" s="551"/>
      <c r="AG69" s="551"/>
      <c r="AH69" s="551"/>
      <c r="AI69" s="551"/>
      <c r="AJ69" s="551"/>
      <c r="AK69" s="551"/>
      <c r="AL69" s="551"/>
      <c r="AM69" s="551"/>
      <c r="AN69" s="551"/>
      <c r="AO69" s="551"/>
      <c r="AP69" s="551"/>
      <c r="AQ69" s="551"/>
      <c r="AR69" s="551"/>
      <c r="AS69" s="551"/>
      <c r="AT69" s="551"/>
      <c r="AU69" s="551"/>
      <c r="AV69" s="551"/>
      <c r="AW69" s="551"/>
      <c r="AX69" s="551"/>
      <c r="AY69" s="551"/>
      <c r="AZ69" s="551"/>
      <c r="BA69" s="551"/>
      <c r="BB69" s="551"/>
      <c r="BC69" s="551"/>
      <c r="BD69" s="551"/>
      <c r="BE69" s="551"/>
      <c r="BF69" s="551"/>
      <c r="BG69" s="551"/>
      <c r="BH69" s="551"/>
      <c r="BI69" s="551"/>
      <c r="BJ69" s="551"/>
      <c r="BK69" s="551"/>
      <c r="BL69" s="551"/>
      <c r="BM69" s="551"/>
      <c r="BN69" s="551"/>
      <c r="BO69" s="551"/>
      <c r="BP69" s="551"/>
      <c r="BQ69" s="551"/>
      <c r="BR69" s="551"/>
      <c r="BS69" s="551"/>
      <c r="BT69" s="551"/>
      <c r="BU69" s="551"/>
      <c r="BV69" s="551"/>
      <c r="BW69" s="551"/>
      <c r="BX69" s="551"/>
      <c r="BY69" s="551"/>
      <c r="BZ69" s="551"/>
      <c r="CA69" s="551"/>
      <c r="CB69" s="551"/>
      <c r="CC69" s="551"/>
      <c r="CD69" s="551"/>
      <c r="CE69" s="551"/>
      <c r="CF69" s="551"/>
      <c r="CG69" s="551"/>
      <c r="CH69" s="551"/>
      <c r="CI69" s="551"/>
      <c r="CJ69" s="551"/>
      <c r="CK69" s="551"/>
      <c r="CL69" s="551"/>
      <c r="CM69" s="551"/>
      <c r="CN69" s="551"/>
      <c r="CO69" s="551"/>
      <c r="CP69" s="551"/>
      <c r="CQ69" s="551"/>
      <c r="CR69" s="551"/>
      <c r="CS69" s="551"/>
      <c r="CT69" s="551"/>
      <c r="CU69" s="551"/>
      <c r="CV69" s="551"/>
      <c r="CW69" s="551"/>
      <c r="CX69" s="551"/>
      <c r="CY69" s="551"/>
      <c r="CZ69" s="551"/>
      <c r="DA69" s="551"/>
      <c r="DB69" s="551"/>
      <c r="DC69" s="551"/>
      <c r="DD69" s="551"/>
      <c r="DE69" s="551"/>
      <c r="DF69" s="551"/>
      <c r="DG69" s="551"/>
      <c r="DH69" s="551"/>
      <c r="DI69" s="551"/>
      <c r="DJ69" s="551"/>
      <c r="DK69" s="551"/>
      <c r="DL69" s="551"/>
      <c r="DM69" s="551"/>
      <c r="DN69" s="551"/>
      <c r="DO69" s="551"/>
      <c r="DP69" s="551"/>
      <c r="DQ69" s="551"/>
      <c r="DR69" s="551"/>
      <c r="DS69" s="551"/>
      <c r="DT69" s="551"/>
      <c r="DU69" s="551"/>
      <c r="DV69" s="551"/>
      <c r="DW69" s="551"/>
      <c r="DX69" s="551"/>
      <c r="DY69" s="551"/>
      <c r="DZ69" s="551"/>
      <c r="EA69" s="551"/>
      <c r="EB69" s="551"/>
      <c r="EC69" s="551"/>
    </row>
    <row r="70" spans="1:133" ht="20.100000000000001" customHeight="1" x14ac:dyDescent="0.25">
      <c r="A70" s="544"/>
      <c r="B70" s="545"/>
      <c r="C70" s="545"/>
      <c r="D70" s="545"/>
      <c r="E70" s="545"/>
      <c r="F70" s="545"/>
      <c r="G70" s="545"/>
      <c r="H70" s="545"/>
      <c r="I70" s="545"/>
      <c r="J70" s="546"/>
      <c r="K70" s="551"/>
      <c r="L70" s="551"/>
      <c r="M70" s="551"/>
      <c r="N70" s="551"/>
      <c r="O70" s="551"/>
      <c r="P70" s="551"/>
      <c r="Q70" s="551"/>
      <c r="R70" s="551"/>
      <c r="S70" s="551"/>
      <c r="T70" s="551"/>
      <c r="U70" s="551"/>
      <c r="V70" s="551"/>
      <c r="W70" s="551"/>
      <c r="X70" s="551"/>
      <c r="Y70" s="551"/>
      <c r="Z70" s="551"/>
      <c r="AA70" s="551"/>
      <c r="AB70" s="551"/>
      <c r="AC70" s="551"/>
      <c r="AD70" s="551"/>
      <c r="AE70" s="551"/>
      <c r="AF70" s="551"/>
      <c r="AG70" s="551"/>
      <c r="AH70" s="551"/>
      <c r="AI70" s="551"/>
      <c r="AJ70" s="551"/>
      <c r="AK70" s="551"/>
      <c r="AL70" s="551"/>
      <c r="AM70" s="551"/>
      <c r="AN70" s="551"/>
      <c r="AO70" s="551"/>
      <c r="AP70" s="551"/>
      <c r="AQ70" s="551"/>
      <c r="AR70" s="551"/>
      <c r="AS70" s="551"/>
      <c r="AT70" s="551"/>
      <c r="AU70" s="551"/>
      <c r="AV70" s="551"/>
      <c r="AW70" s="551"/>
      <c r="AX70" s="551"/>
      <c r="AY70" s="551"/>
      <c r="AZ70" s="551"/>
      <c r="BA70" s="551"/>
      <c r="BB70" s="551"/>
      <c r="BC70" s="551"/>
      <c r="BD70" s="551"/>
      <c r="BE70" s="551"/>
      <c r="BF70" s="551"/>
      <c r="BG70" s="551"/>
      <c r="BH70" s="551"/>
      <c r="BI70" s="551"/>
      <c r="BJ70" s="551"/>
      <c r="BK70" s="551"/>
      <c r="BL70" s="551"/>
      <c r="BM70" s="551"/>
      <c r="BN70" s="551"/>
      <c r="BO70" s="551"/>
      <c r="BP70" s="551"/>
      <c r="BQ70" s="551"/>
      <c r="BR70" s="551"/>
      <c r="BS70" s="551"/>
      <c r="BT70" s="551"/>
      <c r="BU70" s="551"/>
      <c r="BV70" s="551"/>
      <c r="BW70" s="551"/>
      <c r="BX70" s="551"/>
      <c r="BY70" s="551"/>
      <c r="BZ70" s="551"/>
      <c r="CA70" s="551"/>
      <c r="CB70" s="551"/>
      <c r="CC70" s="551"/>
      <c r="CD70" s="551"/>
      <c r="CE70" s="551"/>
      <c r="CF70" s="551"/>
      <c r="CG70" s="551"/>
      <c r="CH70" s="551"/>
      <c r="CI70" s="551"/>
      <c r="CJ70" s="551"/>
      <c r="CK70" s="551"/>
      <c r="CL70" s="551"/>
      <c r="CM70" s="551"/>
      <c r="CN70" s="551"/>
      <c r="CO70" s="551"/>
      <c r="CP70" s="551"/>
      <c r="CQ70" s="551"/>
      <c r="CR70" s="551"/>
      <c r="CS70" s="551"/>
      <c r="CT70" s="551"/>
      <c r="CU70" s="551"/>
      <c r="CV70" s="551"/>
      <c r="CW70" s="551"/>
      <c r="CX70" s="551"/>
      <c r="CY70" s="551"/>
      <c r="CZ70" s="551"/>
      <c r="DA70" s="551"/>
      <c r="DB70" s="551"/>
      <c r="DC70" s="551"/>
      <c r="DD70" s="551"/>
      <c r="DE70" s="551"/>
      <c r="DF70" s="551"/>
      <c r="DG70" s="551"/>
      <c r="DH70" s="551"/>
      <c r="DI70" s="551"/>
      <c r="DJ70" s="551"/>
      <c r="DK70" s="551"/>
      <c r="DL70" s="551"/>
      <c r="DM70" s="551"/>
      <c r="DN70" s="551"/>
      <c r="DO70" s="551"/>
      <c r="DP70" s="551"/>
      <c r="DQ70" s="551"/>
      <c r="DR70" s="551"/>
      <c r="DS70" s="551"/>
      <c r="DT70" s="551"/>
      <c r="DU70" s="551"/>
      <c r="DV70" s="551"/>
      <c r="DW70" s="551"/>
      <c r="DX70" s="551"/>
      <c r="DY70" s="551"/>
      <c r="DZ70" s="551"/>
      <c r="EA70" s="551"/>
      <c r="EB70" s="551"/>
      <c r="EC70" s="551"/>
    </row>
    <row r="71" spans="1:133" ht="20.100000000000001" customHeight="1" thickBot="1" x14ac:dyDescent="0.3">
      <c r="A71" s="547"/>
      <c r="B71" s="548"/>
      <c r="C71" s="548"/>
      <c r="D71" s="548"/>
      <c r="E71" s="548"/>
      <c r="F71" s="548"/>
      <c r="G71" s="548"/>
      <c r="H71" s="548"/>
      <c r="I71" s="548"/>
      <c r="J71" s="549"/>
      <c r="K71" s="553"/>
      <c r="L71" s="553"/>
      <c r="M71" s="553"/>
      <c r="N71" s="553"/>
      <c r="O71" s="553"/>
      <c r="P71" s="553"/>
      <c r="Q71" s="553"/>
      <c r="R71" s="553"/>
      <c r="S71" s="553"/>
      <c r="T71" s="553"/>
      <c r="U71" s="553"/>
      <c r="V71" s="553"/>
      <c r="W71" s="553"/>
      <c r="X71" s="553"/>
      <c r="Y71" s="553"/>
      <c r="Z71" s="553"/>
      <c r="AA71" s="553"/>
      <c r="AB71" s="553"/>
      <c r="AC71" s="553"/>
      <c r="AD71" s="553"/>
      <c r="AE71" s="553"/>
      <c r="AF71" s="553"/>
      <c r="AG71" s="553"/>
      <c r="AH71" s="553"/>
      <c r="AI71" s="553"/>
      <c r="AJ71" s="553"/>
      <c r="AK71" s="553"/>
      <c r="AL71" s="553"/>
      <c r="AM71" s="553"/>
      <c r="AN71" s="553"/>
      <c r="AO71" s="553"/>
      <c r="AP71" s="553"/>
      <c r="AQ71" s="553"/>
      <c r="AR71" s="553"/>
      <c r="AS71" s="553"/>
      <c r="AT71" s="553"/>
      <c r="AU71" s="553"/>
      <c r="AV71" s="553"/>
      <c r="AW71" s="553"/>
      <c r="AX71" s="553"/>
      <c r="AY71" s="553"/>
      <c r="AZ71" s="553"/>
      <c r="BA71" s="553"/>
      <c r="BB71" s="553"/>
      <c r="BC71" s="553"/>
      <c r="BD71" s="553"/>
      <c r="BE71" s="553"/>
      <c r="BF71" s="553"/>
      <c r="BG71" s="553"/>
      <c r="BH71" s="553"/>
      <c r="BI71" s="553"/>
      <c r="BJ71" s="553"/>
      <c r="BK71" s="553"/>
      <c r="BL71" s="553"/>
      <c r="BM71" s="553"/>
      <c r="BN71" s="553"/>
      <c r="BO71" s="553"/>
      <c r="BP71" s="553"/>
      <c r="BQ71" s="553"/>
      <c r="BR71" s="553"/>
      <c r="BS71" s="553"/>
      <c r="BT71" s="553"/>
      <c r="BU71" s="553"/>
      <c r="BV71" s="553"/>
      <c r="BW71" s="553"/>
      <c r="BX71" s="553"/>
      <c r="BY71" s="553"/>
      <c r="BZ71" s="553"/>
      <c r="CA71" s="553"/>
      <c r="CB71" s="553"/>
      <c r="CC71" s="553"/>
      <c r="CD71" s="553"/>
      <c r="CE71" s="553"/>
      <c r="CF71" s="553"/>
      <c r="CG71" s="553"/>
      <c r="CH71" s="553"/>
      <c r="CI71" s="553"/>
      <c r="CJ71" s="553"/>
      <c r="CK71" s="553"/>
      <c r="CL71" s="553"/>
      <c r="CM71" s="553"/>
      <c r="CN71" s="553"/>
      <c r="CO71" s="553"/>
      <c r="CP71" s="553"/>
      <c r="CQ71" s="553"/>
      <c r="CR71" s="553"/>
      <c r="CS71" s="553"/>
      <c r="CT71" s="553"/>
      <c r="CU71" s="553"/>
      <c r="CV71" s="553"/>
      <c r="CW71" s="553"/>
      <c r="CX71" s="553"/>
      <c r="CY71" s="553"/>
      <c r="CZ71" s="553"/>
      <c r="DA71" s="553"/>
      <c r="DB71" s="553"/>
      <c r="DC71" s="553"/>
      <c r="DD71" s="553"/>
      <c r="DE71" s="553"/>
      <c r="DF71" s="553"/>
      <c r="DG71" s="553"/>
      <c r="DH71" s="553"/>
      <c r="DI71" s="553"/>
      <c r="DJ71" s="553"/>
      <c r="DK71" s="553"/>
      <c r="DL71" s="553"/>
      <c r="DM71" s="553"/>
      <c r="DN71" s="553"/>
      <c r="DO71" s="553"/>
      <c r="DP71" s="553"/>
      <c r="DQ71" s="553"/>
      <c r="DR71" s="553"/>
      <c r="DS71" s="553"/>
      <c r="DT71" s="553"/>
      <c r="DU71" s="553"/>
      <c r="DV71" s="553"/>
      <c r="DW71" s="553"/>
      <c r="DX71" s="553"/>
      <c r="DY71" s="553"/>
      <c r="DZ71" s="553"/>
      <c r="EA71" s="553"/>
      <c r="EB71" s="553"/>
      <c r="EC71" s="553"/>
    </row>
    <row r="72" spans="1:133" ht="20.100000000000001" customHeight="1" x14ac:dyDescent="0.25">
      <c r="A72" s="544" t="s">
        <v>236</v>
      </c>
      <c r="B72" s="545"/>
      <c r="C72" s="545"/>
      <c r="D72" s="545"/>
      <c r="E72" s="545"/>
      <c r="F72" s="545"/>
      <c r="G72" s="545"/>
      <c r="H72" s="545"/>
      <c r="I72" s="545"/>
      <c r="J72" s="546"/>
      <c r="K72" s="552"/>
      <c r="L72" s="552"/>
      <c r="M72" s="552"/>
      <c r="N72" s="552"/>
      <c r="O72" s="552"/>
      <c r="P72" s="552"/>
      <c r="Q72" s="552"/>
      <c r="R72" s="552"/>
      <c r="S72" s="552"/>
      <c r="T72" s="552"/>
      <c r="U72" s="552"/>
      <c r="V72" s="552"/>
      <c r="W72" s="552"/>
      <c r="X72" s="552"/>
      <c r="Y72" s="552"/>
      <c r="Z72" s="552"/>
      <c r="AA72" s="552"/>
      <c r="AB72" s="552"/>
      <c r="AC72" s="552"/>
      <c r="AD72" s="552"/>
      <c r="AE72" s="552"/>
      <c r="AF72" s="552"/>
      <c r="AG72" s="552"/>
      <c r="AH72" s="552"/>
      <c r="AI72" s="552"/>
      <c r="AJ72" s="552"/>
      <c r="AK72" s="552"/>
      <c r="AL72" s="552"/>
      <c r="AM72" s="552"/>
      <c r="AN72" s="552"/>
      <c r="AO72" s="552"/>
      <c r="AP72" s="552"/>
      <c r="AQ72" s="552"/>
      <c r="AR72" s="552"/>
      <c r="AS72" s="552"/>
      <c r="AT72" s="552"/>
      <c r="AU72" s="552"/>
      <c r="AV72" s="552"/>
      <c r="AW72" s="552"/>
      <c r="AX72" s="552"/>
      <c r="AY72" s="552"/>
      <c r="AZ72" s="552"/>
      <c r="BA72" s="552"/>
      <c r="BB72" s="552"/>
      <c r="BC72" s="552"/>
      <c r="BD72" s="552"/>
      <c r="BE72" s="552"/>
      <c r="BF72" s="552"/>
      <c r="BG72" s="552"/>
      <c r="BH72" s="552"/>
      <c r="BI72" s="552"/>
      <c r="BJ72" s="552"/>
      <c r="BK72" s="552"/>
      <c r="BL72" s="552"/>
      <c r="BM72" s="552"/>
      <c r="BN72" s="552"/>
      <c r="BO72" s="552"/>
      <c r="BP72" s="552"/>
      <c r="BQ72" s="552"/>
      <c r="BR72" s="552"/>
      <c r="BS72" s="552"/>
      <c r="BT72" s="552"/>
      <c r="BU72" s="552"/>
      <c r="BV72" s="552"/>
      <c r="BW72" s="552"/>
      <c r="BX72" s="552"/>
      <c r="BY72" s="552"/>
      <c r="BZ72" s="552"/>
      <c r="CA72" s="552"/>
      <c r="CB72" s="552"/>
      <c r="CC72" s="552"/>
      <c r="CD72" s="552"/>
      <c r="CE72" s="552"/>
      <c r="CF72" s="552"/>
      <c r="CG72" s="552"/>
      <c r="CH72" s="552"/>
      <c r="CI72" s="552"/>
      <c r="CJ72" s="552"/>
      <c r="CK72" s="552"/>
      <c r="CL72" s="552"/>
      <c r="CM72" s="552"/>
      <c r="CN72" s="552"/>
      <c r="CO72" s="552"/>
      <c r="CP72" s="552"/>
      <c r="CQ72" s="552"/>
      <c r="CR72" s="552"/>
      <c r="CS72" s="552"/>
      <c r="CT72" s="552"/>
      <c r="CU72" s="552"/>
      <c r="CV72" s="552"/>
      <c r="CW72" s="552"/>
      <c r="CX72" s="552"/>
      <c r="CY72" s="552"/>
      <c r="CZ72" s="552"/>
      <c r="DA72" s="552"/>
      <c r="DB72" s="552"/>
      <c r="DC72" s="552"/>
      <c r="DD72" s="552"/>
      <c r="DE72" s="552"/>
      <c r="DF72" s="552"/>
      <c r="DG72" s="552"/>
      <c r="DH72" s="552"/>
      <c r="DI72" s="552"/>
      <c r="DJ72" s="552"/>
      <c r="DK72" s="552"/>
      <c r="DL72" s="552"/>
      <c r="DM72" s="552"/>
      <c r="DN72" s="552"/>
      <c r="DO72" s="552"/>
      <c r="DP72" s="552"/>
      <c r="DQ72" s="552"/>
      <c r="DR72" s="552"/>
      <c r="DS72" s="552"/>
      <c r="DT72" s="552"/>
      <c r="DU72" s="552"/>
      <c r="DV72" s="552"/>
      <c r="DW72" s="552"/>
      <c r="DX72" s="552"/>
      <c r="DY72" s="552"/>
      <c r="DZ72" s="552"/>
      <c r="EA72" s="552"/>
      <c r="EB72" s="552"/>
      <c r="EC72" s="552"/>
    </row>
    <row r="73" spans="1:133" ht="20.100000000000001" customHeight="1" x14ac:dyDescent="0.25">
      <c r="A73" s="544"/>
      <c r="B73" s="545"/>
      <c r="C73" s="545"/>
      <c r="D73" s="545"/>
      <c r="E73" s="545"/>
      <c r="F73" s="545"/>
      <c r="G73" s="545"/>
      <c r="H73" s="545"/>
      <c r="I73" s="545"/>
      <c r="J73" s="546"/>
      <c r="K73" s="551"/>
      <c r="L73" s="551"/>
      <c r="M73" s="551"/>
      <c r="N73" s="551"/>
      <c r="O73" s="551"/>
      <c r="P73" s="551"/>
      <c r="Q73" s="551"/>
      <c r="R73" s="551"/>
      <c r="S73" s="551"/>
      <c r="T73" s="551"/>
      <c r="U73" s="551"/>
      <c r="V73" s="551"/>
      <c r="W73" s="551"/>
      <c r="X73" s="551"/>
      <c r="Y73" s="551"/>
      <c r="Z73" s="551"/>
      <c r="AA73" s="551"/>
      <c r="AB73" s="551"/>
      <c r="AC73" s="551"/>
      <c r="AD73" s="551"/>
      <c r="AE73" s="551"/>
      <c r="AF73" s="551"/>
      <c r="AG73" s="551"/>
      <c r="AH73" s="551"/>
      <c r="AI73" s="551"/>
      <c r="AJ73" s="551"/>
      <c r="AK73" s="551"/>
      <c r="AL73" s="551"/>
      <c r="AM73" s="551"/>
      <c r="AN73" s="551"/>
      <c r="AO73" s="551"/>
      <c r="AP73" s="551"/>
      <c r="AQ73" s="551"/>
      <c r="AR73" s="551"/>
      <c r="AS73" s="551"/>
      <c r="AT73" s="551"/>
      <c r="AU73" s="551"/>
      <c r="AV73" s="551"/>
      <c r="AW73" s="551"/>
      <c r="AX73" s="551"/>
      <c r="AY73" s="551"/>
      <c r="AZ73" s="551"/>
      <c r="BA73" s="551"/>
      <c r="BB73" s="551"/>
      <c r="BC73" s="551"/>
      <c r="BD73" s="551"/>
      <c r="BE73" s="551"/>
      <c r="BF73" s="551"/>
      <c r="BG73" s="551"/>
      <c r="BH73" s="551"/>
      <c r="BI73" s="551"/>
      <c r="BJ73" s="551"/>
      <c r="BK73" s="551"/>
      <c r="BL73" s="551"/>
      <c r="BM73" s="551"/>
      <c r="BN73" s="551"/>
      <c r="BO73" s="551"/>
      <c r="BP73" s="551"/>
      <c r="BQ73" s="551"/>
      <c r="BR73" s="551"/>
      <c r="BS73" s="551"/>
      <c r="BT73" s="551"/>
      <c r="BU73" s="551"/>
      <c r="BV73" s="551"/>
      <c r="BW73" s="551"/>
      <c r="BX73" s="551"/>
      <c r="BY73" s="551"/>
      <c r="BZ73" s="551"/>
      <c r="CA73" s="551"/>
      <c r="CB73" s="551"/>
      <c r="CC73" s="551"/>
      <c r="CD73" s="551"/>
      <c r="CE73" s="551"/>
      <c r="CF73" s="551"/>
      <c r="CG73" s="551"/>
      <c r="CH73" s="551"/>
      <c r="CI73" s="551"/>
      <c r="CJ73" s="551"/>
      <c r="CK73" s="551"/>
      <c r="CL73" s="551"/>
      <c r="CM73" s="551"/>
      <c r="CN73" s="551"/>
      <c r="CO73" s="551"/>
      <c r="CP73" s="551"/>
      <c r="CQ73" s="551"/>
      <c r="CR73" s="551"/>
      <c r="CS73" s="551"/>
      <c r="CT73" s="551"/>
      <c r="CU73" s="551"/>
      <c r="CV73" s="551"/>
      <c r="CW73" s="551"/>
      <c r="CX73" s="551"/>
      <c r="CY73" s="551"/>
      <c r="CZ73" s="551"/>
      <c r="DA73" s="551"/>
      <c r="DB73" s="551"/>
      <c r="DC73" s="551"/>
      <c r="DD73" s="551"/>
      <c r="DE73" s="551"/>
      <c r="DF73" s="551"/>
      <c r="DG73" s="551"/>
      <c r="DH73" s="551"/>
      <c r="DI73" s="551"/>
      <c r="DJ73" s="551"/>
      <c r="DK73" s="551"/>
      <c r="DL73" s="551"/>
      <c r="DM73" s="551"/>
      <c r="DN73" s="551"/>
      <c r="DO73" s="551"/>
      <c r="DP73" s="551"/>
      <c r="DQ73" s="551"/>
      <c r="DR73" s="551"/>
      <c r="DS73" s="551"/>
      <c r="DT73" s="551"/>
      <c r="DU73" s="551"/>
      <c r="DV73" s="551"/>
      <c r="DW73" s="551"/>
      <c r="DX73" s="551"/>
      <c r="DY73" s="551"/>
      <c r="DZ73" s="551"/>
      <c r="EA73" s="551"/>
      <c r="EB73" s="551"/>
      <c r="EC73" s="551"/>
    </row>
    <row r="74" spans="1:133" ht="20.100000000000001" customHeight="1" x14ac:dyDescent="0.25">
      <c r="A74" s="544"/>
      <c r="B74" s="545"/>
      <c r="C74" s="545"/>
      <c r="D74" s="545"/>
      <c r="E74" s="545"/>
      <c r="F74" s="545"/>
      <c r="G74" s="545"/>
      <c r="H74" s="545"/>
      <c r="I74" s="545"/>
      <c r="J74" s="546"/>
      <c r="K74" s="551"/>
      <c r="L74" s="551"/>
      <c r="M74" s="551"/>
      <c r="N74" s="551"/>
      <c r="O74" s="551"/>
      <c r="P74" s="551"/>
      <c r="Q74" s="551"/>
      <c r="R74" s="551"/>
      <c r="S74" s="551"/>
      <c r="T74" s="551"/>
      <c r="U74" s="551"/>
      <c r="V74" s="551"/>
      <c r="W74" s="551"/>
      <c r="X74" s="551"/>
      <c r="Y74" s="551"/>
      <c r="Z74" s="551"/>
      <c r="AA74" s="551"/>
      <c r="AB74" s="551"/>
      <c r="AC74" s="551"/>
      <c r="AD74" s="551"/>
      <c r="AE74" s="551"/>
      <c r="AF74" s="551"/>
      <c r="AG74" s="551"/>
      <c r="AH74" s="551"/>
      <c r="AI74" s="551"/>
      <c r="AJ74" s="551"/>
      <c r="AK74" s="551"/>
      <c r="AL74" s="551"/>
      <c r="AM74" s="551"/>
      <c r="AN74" s="551"/>
      <c r="AO74" s="551"/>
      <c r="AP74" s="551"/>
      <c r="AQ74" s="551"/>
      <c r="AR74" s="551"/>
      <c r="AS74" s="551"/>
      <c r="AT74" s="551"/>
      <c r="AU74" s="551"/>
      <c r="AV74" s="551"/>
      <c r="AW74" s="551"/>
      <c r="AX74" s="551"/>
      <c r="AY74" s="551"/>
      <c r="AZ74" s="551"/>
      <c r="BA74" s="551"/>
      <c r="BB74" s="551"/>
      <c r="BC74" s="551"/>
      <c r="BD74" s="551"/>
      <c r="BE74" s="551"/>
      <c r="BF74" s="551"/>
      <c r="BG74" s="551"/>
      <c r="BH74" s="551"/>
      <c r="BI74" s="551"/>
      <c r="BJ74" s="551"/>
      <c r="BK74" s="551"/>
      <c r="BL74" s="551"/>
      <c r="BM74" s="551"/>
      <c r="BN74" s="551"/>
      <c r="BO74" s="551"/>
      <c r="BP74" s="551"/>
      <c r="BQ74" s="551"/>
      <c r="BR74" s="551"/>
      <c r="BS74" s="551"/>
      <c r="BT74" s="551"/>
      <c r="BU74" s="551"/>
      <c r="BV74" s="551"/>
      <c r="BW74" s="551"/>
      <c r="BX74" s="551"/>
      <c r="BY74" s="551"/>
      <c r="BZ74" s="551"/>
      <c r="CA74" s="551"/>
      <c r="CB74" s="551"/>
      <c r="CC74" s="551"/>
      <c r="CD74" s="551"/>
      <c r="CE74" s="551"/>
      <c r="CF74" s="551"/>
      <c r="CG74" s="551"/>
      <c r="CH74" s="551"/>
      <c r="CI74" s="551"/>
      <c r="CJ74" s="551"/>
      <c r="CK74" s="551"/>
      <c r="CL74" s="551"/>
      <c r="CM74" s="551"/>
      <c r="CN74" s="551"/>
      <c r="CO74" s="551"/>
      <c r="CP74" s="551"/>
      <c r="CQ74" s="551"/>
      <c r="CR74" s="551"/>
      <c r="CS74" s="551"/>
      <c r="CT74" s="551"/>
      <c r="CU74" s="551"/>
      <c r="CV74" s="551"/>
      <c r="CW74" s="551"/>
      <c r="CX74" s="551"/>
      <c r="CY74" s="551"/>
      <c r="CZ74" s="551"/>
      <c r="DA74" s="551"/>
      <c r="DB74" s="551"/>
      <c r="DC74" s="551"/>
      <c r="DD74" s="551"/>
      <c r="DE74" s="551"/>
      <c r="DF74" s="551"/>
      <c r="DG74" s="551"/>
      <c r="DH74" s="551"/>
      <c r="DI74" s="551"/>
      <c r="DJ74" s="551"/>
      <c r="DK74" s="551"/>
      <c r="DL74" s="551"/>
      <c r="DM74" s="551"/>
      <c r="DN74" s="551"/>
      <c r="DO74" s="551"/>
      <c r="DP74" s="551"/>
      <c r="DQ74" s="551"/>
      <c r="DR74" s="551"/>
      <c r="DS74" s="551"/>
      <c r="DT74" s="551"/>
      <c r="DU74" s="551"/>
      <c r="DV74" s="551"/>
      <c r="DW74" s="551"/>
      <c r="DX74" s="551"/>
      <c r="DY74" s="551"/>
      <c r="DZ74" s="551"/>
      <c r="EA74" s="551"/>
      <c r="EB74" s="551"/>
      <c r="EC74" s="551"/>
    </row>
    <row r="75" spans="1:133" ht="20.100000000000001" customHeight="1" thickBot="1" x14ac:dyDescent="0.3">
      <c r="A75" s="547"/>
      <c r="B75" s="548"/>
      <c r="C75" s="548"/>
      <c r="D75" s="548"/>
      <c r="E75" s="548"/>
      <c r="F75" s="548"/>
      <c r="G75" s="548"/>
      <c r="H75" s="548"/>
      <c r="I75" s="548"/>
      <c r="J75" s="549"/>
      <c r="K75" s="553"/>
      <c r="L75" s="553"/>
      <c r="M75" s="553"/>
      <c r="N75" s="553"/>
      <c r="O75" s="553"/>
      <c r="P75" s="553"/>
      <c r="Q75" s="553"/>
      <c r="R75" s="553"/>
      <c r="S75" s="553"/>
      <c r="T75" s="553"/>
      <c r="U75" s="553"/>
      <c r="V75" s="553"/>
      <c r="W75" s="553"/>
      <c r="X75" s="553"/>
      <c r="Y75" s="553"/>
      <c r="Z75" s="553"/>
      <c r="AA75" s="553"/>
      <c r="AB75" s="553"/>
      <c r="AC75" s="553"/>
      <c r="AD75" s="553"/>
      <c r="AE75" s="553"/>
      <c r="AF75" s="553"/>
      <c r="AG75" s="553"/>
      <c r="AH75" s="553"/>
      <c r="AI75" s="553"/>
      <c r="AJ75" s="553"/>
      <c r="AK75" s="553"/>
      <c r="AL75" s="553"/>
      <c r="AM75" s="553"/>
      <c r="AN75" s="553"/>
      <c r="AO75" s="553"/>
      <c r="AP75" s="553"/>
      <c r="AQ75" s="553"/>
      <c r="AR75" s="553"/>
      <c r="AS75" s="553"/>
      <c r="AT75" s="553"/>
      <c r="AU75" s="553"/>
      <c r="AV75" s="553"/>
      <c r="AW75" s="553"/>
      <c r="AX75" s="553"/>
      <c r="AY75" s="553"/>
      <c r="AZ75" s="553"/>
      <c r="BA75" s="553"/>
      <c r="BB75" s="553"/>
      <c r="BC75" s="553"/>
      <c r="BD75" s="553"/>
      <c r="BE75" s="553"/>
      <c r="BF75" s="553"/>
      <c r="BG75" s="553"/>
      <c r="BH75" s="553"/>
      <c r="BI75" s="553"/>
      <c r="BJ75" s="553"/>
      <c r="BK75" s="553"/>
      <c r="BL75" s="553"/>
      <c r="BM75" s="553"/>
      <c r="BN75" s="553"/>
      <c r="BO75" s="553"/>
      <c r="BP75" s="553"/>
      <c r="BQ75" s="553"/>
      <c r="BR75" s="553"/>
      <c r="BS75" s="553"/>
      <c r="BT75" s="553"/>
      <c r="BU75" s="553"/>
      <c r="BV75" s="553"/>
      <c r="BW75" s="553"/>
      <c r="BX75" s="553"/>
      <c r="BY75" s="553"/>
      <c r="BZ75" s="553"/>
      <c r="CA75" s="553"/>
      <c r="CB75" s="553"/>
      <c r="CC75" s="553"/>
      <c r="CD75" s="553"/>
      <c r="CE75" s="553"/>
      <c r="CF75" s="553"/>
      <c r="CG75" s="553"/>
      <c r="CH75" s="553"/>
      <c r="CI75" s="553"/>
      <c r="CJ75" s="553"/>
      <c r="CK75" s="553"/>
      <c r="CL75" s="553"/>
      <c r="CM75" s="553"/>
      <c r="CN75" s="553"/>
      <c r="CO75" s="553"/>
      <c r="CP75" s="553"/>
      <c r="CQ75" s="553"/>
      <c r="CR75" s="553"/>
      <c r="CS75" s="553"/>
      <c r="CT75" s="553"/>
      <c r="CU75" s="553"/>
      <c r="CV75" s="553"/>
      <c r="CW75" s="553"/>
      <c r="CX75" s="553"/>
      <c r="CY75" s="553"/>
      <c r="CZ75" s="553"/>
      <c r="DA75" s="553"/>
      <c r="DB75" s="553"/>
      <c r="DC75" s="553"/>
      <c r="DD75" s="553"/>
      <c r="DE75" s="553"/>
      <c r="DF75" s="553"/>
      <c r="DG75" s="553"/>
      <c r="DH75" s="553"/>
      <c r="DI75" s="553"/>
      <c r="DJ75" s="553"/>
      <c r="DK75" s="553"/>
      <c r="DL75" s="553"/>
      <c r="DM75" s="553"/>
      <c r="DN75" s="553"/>
      <c r="DO75" s="553"/>
      <c r="DP75" s="553"/>
      <c r="DQ75" s="553"/>
      <c r="DR75" s="553"/>
      <c r="DS75" s="553"/>
      <c r="DT75" s="553"/>
      <c r="DU75" s="553"/>
      <c r="DV75" s="553"/>
      <c r="DW75" s="553"/>
      <c r="DX75" s="553"/>
      <c r="DY75" s="553"/>
      <c r="DZ75" s="553"/>
      <c r="EA75" s="553"/>
      <c r="EB75" s="553"/>
      <c r="EC75" s="553"/>
    </row>
    <row r="76" spans="1:133" ht="20.100000000000001" customHeight="1" x14ac:dyDescent="0.25">
      <c r="A76" s="544" t="s">
        <v>233</v>
      </c>
      <c r="B76" s="545"/>
      <c r="C76" s="545"/>
      <c r="D76" s="545"/>
      <c r="E76" s="545"/>
      <c r="F76" s="545"/>
      <c r="G76" s="545"/>
      <c r="H76" s="545"/>
      <c r="I76" s="545"/>
      <c r="J76" s="546"/>
      <c r="K76" s="552"/>
      <c r="L76" s="552"/>
      <c r="M76" s="552"/>
      <c r="N76" s="552"/>
      <c r="O76" s="552"/>
      <c r="P76" s="552"/>
      <c r="Q76" s="552"/>
      <c r="R76" s="552"/>
      <c r="S76" s="552"/>
      <c r="T76" s="552"/>
      <c r="U76" s="552"/>
      <c r="V76" s="552"/>
      <c r="W76" s="552"/>
      <c r="X76" s="552"/>
      <c r="Y76" s="552"/>
      <c r="Z76" s="552"/>
      <c r="AA76" s="552"/>
      <c r="AB76" s="552"/>
      <c r="AC76" s="552"/>
      <c r="AD76" s="552"/>
      <c r="AE76" s="552"/>
      <c r="AF76" s="552"/>
      <c r="AG76" s="552"/>
      <c r="AH76" s="552"/>
      <c r="AI76" s="552"/>
      <c r="AJ76" s="552"/>
      <c r="AK76" s="552"/>
      <c r="AL76" s="552"/>
      <c r="AM76" s="552"/>
      <c r="AN76" s="552"/>
      <c r="AO76" s="552"/>
      <c r="AP76" s="552"/>
      <c r="AQ76" s="552"/>
      <c r="AR76" s="552"/>
      <c r="AS76" s="552"/>
      <c r="AT76" s="552"/>
      <c r="AU76" s="552"/>
      <c r="AV76" s="552"/>
      <c r="AW76" s="552"/>
      <c r="AX76" s="552"/>
      <c r="AY76" s="552"/>
      <c r="AZ76" s="552"/>
      <c r="BA76" s="552"/>
      <c r="BB76" s="552"/>
      <c r="BC76" s="552"/>
      <c r="BD76" s="552"/>
      <c r="BE76" s="552"/>
      <c r="BF76" s="552"/>
      <c r="BG76" s="552"/>
      <c r="BH76" s="552"/>
      <c r="BI76" s="552"/>
      <c r="BJ76" s="552"/>
      <c r="BK76" s="552"/>
      <c r="BL76" s="552"/>
      <c r="BM76" s="552"/>
      <c r="BN76" s="552"/>
      <c r="BO76" s="552"/>
      <c r="BP76" s="552"/>
      <c r="BQ76" s="552"/>
      <c r="BR76" s="552"/>
      <c r="BS76" s="552"/>
      <c r="BT76" s="552"/>
      <c r="BU76" s="552"/>
      <c r="BV76" s="552"/>
      <c r="BW76" s="552"/>
      <c r="BX76" s="552"/>
      <c r="BY76" s="552"/>
      <c r="BZ76" s="552"/>
      <c r="CA76" s="552"/>
      <c r="CB76" s="552"/>
      <c r="CC76" s="552"/>
      <c r="CD76" s="552"/>
      <c r="CE76" s="552"/>
      <c r="CF76" s="552"/>
      <c r="CG76" s="552"/>
      <c r="CH76" s="552"/>
      <c r="CI76" s="552"/>
      <c r="CJ76" s="552"/>
      <c r="CK76" s="552"/>
      <c r="CL76" s="552"/>
      <c r="CM76" s="552"/>
      <c r="CN76" s="552"/>
      <c r="CO76" s="552"/>
      <c r="CP76" s="552"/>
      <c r="CQ76" s="552"/>
      <c r="CR76" s="552"/>
      <c r="CS76" s="552"/>
      <c r="CT76" s="552"/>
      <c r="CU76" s="552"/>
      <c r="CV76" s="552"/>
      <c r="CW76" s="552"/>
      <c r="CX76" s="552"/>
      <c r="CY76" s="552"/>
      <c r="CZ76" s="552"/>
      <c r="DA76" s="552"/>
      <c r="DB76" s="552"/>
      <c r="DC76" s="552"/>
      <c r="DD76" s="552"/>
      <c r="DE76" s="552"/>
      <c r="DF76" s="552"/>
      <c r="DG76" s="552"/>
      <c r="DH76" s="552"/>
      <c r="DI76" s="552"/>
      <c r="DJ76" s="552"/>
      <c r="DK76" s="552"/>
      <c r="DL76" s="552"/>
      <c r="DM76" s="552"/>
      <c r="DN76" s="552"/>
      <c r="DO76" s="552"/>
      <c r="DP76" s="552"/>
      <c r="DQ76" s="552"/>
      <c r="DR76" s="552"/>
      <c r="DS76" s="552"/>
      <c r="DT76" s="552"/>
      <c r="DU76" s="552"/>
      <c r="DV76" s="552"/>
      <c r="DW76" s="552"/>
      <c r="DX76" s="552"/>
      <c r="DY76" s="552"/>
      <c r="DZ76" s="552"/>
      <c r="EA76" s="552"/>
      <c r="EB76" s="552"/>
      <c r="EC76" s="552"/>
    </row>
    <row r="77" spans="1:133" ht="20.100000000000001" customHeight="1" x14ac:dyDescent="0.25">
      <c r="A77" s="544"/>
      <c r="B77" s="545"/>
      <c r="C77" s="545"/>
      <c r="D77" s="545"/>
      <c r="E77" s="545"/>
      <c r="F77" s="545"/>
      <c r="G77" s="545"/>
      <c r="H77" s="545"/>
      <c r="I77" s="545"/>
      <c r="J77" s="546"/>
      <c r="K77" s="551"/>
      <c r="L77" s="551"/>
      <c r="M77" s="551"/>
      <c r="N77" s="551"/>
      <c r="O77" s="551"/>
      <c r="P77" s="551"/>
      <c r="Q77" s="551"/>
      <c r="R77" s="551"/>
      <c r="S77" s="551"/>
      <c r="T77" s="551"/>
      <c r="U77" s="551"/>
      <c r="V77" s="551"/>
      <c r="W77" s="551"/>
      <c r="X77" s="551"/>
      <c r="Y77" s="551"/>
      <c r="Z77" s="551"/>
      <c r="AA77" s="551"/>
      <c r="AB77" s="551"/>
      <c r="AC77" s="551"/>
      <c r="AD77" s="551"/>
      <c r="AE77" s="551"/>
      <c r="AF77" s="551"/>
      <c r="AG77" s="551"/>
      <c r="AH77" s="551"/>
      <c r="AI77" s="551"/>
      <c r="AJ77" s="551"/>
      <c r="AK77" s="551"/>
      <c r="AL77" s="551"/>
      <c r="AM77" s="551"/>
      <c r="AN77" s="551"/>
      <c r="AO77" s="551"/>
      <c r="AP77" s="551"/>
      <c r="AQ77" s="551"/>
      <c r="AR77" s="551"/>
      <c r="AS77" s="551"/>
      <c r="AT77" s="551"/>
      <c r="AU77" s="551"/>
      <c r="AV77" s="551"/>
      <c r="AW77" s="551"/>
      <c r="AX77" s="551"/>
      <c r="AY77" s="551"/>
      <c r="AZ77" s="551"/>
      <c r="BA77" s="551"/>
      <c r="BB77" s="551"/>
      <c r="BC77" s="551"/>
      <c r="BD77" s="551"/>
      <c r="BE77" s="551"/>
      <c r="BF77" s="551"/>
      <c r="BG77" s="551"/>
      <c r="BH77" s="551"/>
      <c r="BI77" s="551"/>
      <c r="BJ77" s="551"/>
      <c r="BK77" s="551"/>
      <c r="BL77" s="551"/>
      <c r="BM77" s="551"/>
      <c r="BN77" s="551"/>
      <c r="BO77" s="551"/>
      <c r="BP77" s="551"/>
      <c r="BQ77" s="551"/>
      <c r="BR77" s="551"/>
      <c r="BS77" s="551"/>
      <c r="BT77" s="551"/>
      <c r="BU77" s="551"/>
      <c r="BV77" s="551"/>
      <c r="BW77" s="551"/>
      <c r="BX77" s="551"/>
      <c r="BY77" s="551"/>
      <c r="BZ77" s="551"/>
      <c r="CA77" s="551"/>
      <c r="CB77" s="551"/>
      <c r="CC77" s="551"/>
      <c r="CD77" s="551"/>
      <c r="CE77" s="551"/>
      <c r="CF77" s="551"/>
      <c r="CG77" s="551"/>
      <c r="CH77" s="551"/>
      <c r="CI77" s="551"/>
      <c r="CJ77" s="551"/>
      <c r="CK77" s="551"/>
      <c r="CL77" s="551"/>
      <c r="CM77" s="551"/>
      <c r="CN77" s="551"/>
      <c r="CO77" s="551"/>
      <c r="CP77" s="551"/>
      <c r="CQ77" s="551"/>
      <c r="CR77" s="551"/>
      <c r="CS77" s="551"/>
      <c r="CT77" s="551"/>
      <c r="CU77" s="551"/>
      <c r="CV77" s="551"/>
      <c r="CW77" s="551"/>
      <c r="CX77" s="551"/>
      <c r="CY77" s="551"/>
      <c r="CZ77" s="551"/>
      <c r="DA77" s="551"/>
      <c r="DB77" s="551"/>
      <c r="DC77" s="551"/>
      <c r="DD77" s="551"/>
      <c r="DE77" s="551"/>
      <c r="DF77" s="551"/>
      <c r="DG77" s="551"/>
      <c r="DH77" s="551"/>
      <c r="DI77" s="551"/>
      <c r="DJ77" s="551"/>
      <c r="DK77" s="551"/>
      <c r="DL77" s="551"/>
      <c r="DM77" s="551"/>
      <c r="DN77" s="551"/>
      <c r="DO77" s="551"/>
      <c r="DP77" s="551"/>
      <c r="DQ77" s="551"/>
      <c r="DR77" s="551"/>
      <c r="DS77" s="551"/>
      <c r="DT77" s="551"/>
      <c r="DU77" s="551"/>
      <c r="DV77" s="551"/>
      <c r="DW77" s="551"/>
      <c r="DX77" s="551"/>
      <c r="DY77" s="551"/>
      <c r="DZ77" s="551"/>
      <c r="EA77" s="551"/>
      <c r="EB77" s="551"/>
      <c r="EC77" s="551"/>
    </row>
    <row r="78" spans="1:133" ht="20.100000000000001" customHeight="1" x14ac:dyDescent="0.25">
      <c r="A78" s="544"/>
      <c r="B78" s="545"/>
      <c r="C78" s="545"/>
      <c r="D78" s="545"/>
      <c r="E78" s="545"/>
      <c r="F78" s="545"/>
      <c r="G78" s="545"/>
      <c r="H78" s="545"/>
      <c r="I78" s="545"/>
      <c r="J78" s="546"/>
      <c r="K78" s="551"/>
      <c r="L78" s="551"/>
      <c r="M78" s="551"/>
      <c r="N78" s="551"/>
      <c r="O78" s="551"/>
      <c r="P78" s="551"/>
      <c r="Q78" s="551"/>
      <c r="R78" s="551"/>
      <c r="S78" s="551"/>
      <c r="T78" s="551"/>
      <c r="U78" s="551"/>
      <c r="V78" s="551"/>
      <c r="W78" s="551"/>
      <c r="X78" s="551"/>
      <c r="Y78" s="551"/>
      <c r="Z78" s="551"/>
      <c r="AA78" s="551"/>
      <c r="AB78" s="551"/>
      <c r="AC78" s="551"/>
      <c r="AD78" s="551"/>
      <c r="AE78" s="551"/>
      <c r="AF78" s="551"/>
      <c r="AG78" s="551"/>
      <c r="AH78" s="551"/>
      <c r="AI78" s="551"/>
      <c r="AJ78" s="551"/>
      <c r="AK78" s="551"/>
      <c r="AL78" s="551"/>
      <c r="AM78" s="551"/>
      <c r="AN78" s="551"/>
      <c r="AO78" s="551"/>
      <c r="AP78" s="551"/>
      <c r="AQ78" s="551"/>
      <c r="AR78" s="551"/>
      <c r="AS78" s="551"/>
      <c r="AT78" s="551"/>
      <c r="AU78" s="551"/>
      <c r="AV78" s="551"/>
      <c r="AW78" s="551"/>
      <c r="AX78" s="551"/>
      <c r="AY78" s="551"/>
      <c r="AZ78" s="551"/>
      <c r="BA78" s="551"/>
      <c r="BB78" s="551"/>
      <c r="BC78" s="551"/>
      <c r="BD78" s="551"/>
      <c r="BE78" s="551"/>
      <c r="BF78" s="551"/>
      <c r="BG78" s="551"/>
      <c r="BH78" s="551"/>
      <c r="BI78" s="551"/>
      <c r="BJ78" s="551"/>
      <c r="BK78" s="551"/>
      <c r="BL78" s="551"/>
      <c r="BM78" s="551"/>
      <c r="BN78" s="551"/>
      <c r="BO78" s="551"/>
      <c r="BP78" s="551"/>
      <c r="BQ78" s="551"/>
      <c r="BR78" s="551"/>
      <c r="BS78" s="551"/>
      <c r="BT78" s="551"/>
      <c r="BU78" s="551"/>
      <c r="BV78" s="551"/>
      <c r="BW78" s="551"/>
      <c r="BX78" s="551"/>
      <c r="BY78" s="551"/>
      <c r="BZ78" s="551"/>
      <c r="CA78" s="551"/>
      <c r="CB78" s="551"/>
      <c r="CC78" s="551"/>
      <c r="CD78" s="551"/>
      <c r="CE78" s="551"/>
      <c r="CF78" s="551"/>
      <c r="CG78" s="551"/>
      <c r="CH78" s="551"/>
      <c r="CI78" s="551"/>
      <c r="CJ78" s="551"/>
      <c r="CK78" s="551"/>
      <c r="CL78" s="551"/>
      <c r="CM78" s="551"/>
      <c r="CN78" s="551"/>
      <c r="CO78" s="551"/>
      <c r="CP78" s="551"/>
      <c r="CQ78" s="551"/>
      <c r="CR78" s="551"/>
      <c r="CS78" s="551"/>
      <c r="CT78" s="551"/>
      <c r="CU78" s="551"/>
      <c r="CV78" s="551"/>
      <c r="CW78" s="551"/>
      <c r="CX78" s="551"/>
      <c r="CY78" s="551"/>
      <c r="CZ78" s="551"/>
      <c r="DA78" s="551"/>
      <c r="DB78" s="551"/>
      <c r="DC78" s="551"/>
      <c r="DD78" s="551"/>
      <c r="DE78" s="551"/>
      <c r="DF78" s="551"/>
      <c r="DG78" s="551"/>
      <c r="DH78" s="551"/>
      <c r="DI78" s="551"/>
      <c r="DJ78" s="551"/>
      <c r="DK78" s="551"/>
      <c r="DL78" s="551"/>
      <c r="DM78" s="551"/>
      <c r="DN78" s="551"/>
      <c r="DO78" s="551"/>
      <c r="DP78" s="551"/>
      <c r="DQ78" s="551"/>
      <c r="DR78" s="551"/>
      <c r="DS78" s="551"/>
      <c r="DT78" s="551"/>
      <c r="DU78" s="551"/>
      <c r="DV78" s="551"/>
      <c r="DW78" s="551"/>
      <c r="DX78" s="551"/>
      <c r="DY78" s="551"/>
      <c r="DZ78" s="551"/>
      <c r="EA78" s="551"/>
      <c r="EB78" s="551"/>
      <c r="EC78" s="551"/>
    </row>
    <row r="79" spans="1:133" ht="20.100000000000001" customHeight="1" thickBot="1" x14ac:dyDescent="0.3">
      <c r="A79" s="547"/>
      <c r="B79" s="548"/>
      <c r="C79" s="548"/>
      <c r="D79" s="548"/>
      <c r="E79" s="548"/>
      <c r="F79" s="548"/>
      <c r="G79" s="548"/>
      <c r="H79" s="548"/>
      <c r="I79" s="548"/>
      <c r="J79" s="549"/>
      <c r="K79" s="553"/>
      <c r="L79" s="553"/>
      <c r="M79" s="553"/>
      <c r="N79" s="553"/>
      <c r="O79" s="553"/>
      <c r="P79" s="553"/>
      <c r="Q79" s="553"/>
      <c r="R79" s="553"/>
      <c r="S79" s="553"/>
      <c r="T79" s="553"/>
      <c r="U79" s="553"/>
      <c r="V79" s="553"/>
      <c r="W79" s="553"/>
      <c r="X79" s="553"/>
      <c r="Y79" s="553"/>
      <c r="Z79" s="553"/>
      <c r="AA79" s="553"/>
      <c r="AB79" s="553"/>
      <c r="AC79" s="553"/>
      <c r="AD79" s="553"/>
      <c r="AE79" s="553"/>
      <c r="AF79" s="553"/>
      <c r="AG79" s="553"/>
      <c r="AH79" s="553"/>
      <c r="AI79" s="553"/>
      <c r="AJ79" s="553"/>
      <c r="AK79" s="553"/>
      <c r="AL79" s="553"/>
      <c r="AM79" s="553"/>
      <c r="AN79" s="553"/>
      <c r="AO79" s="553"/>
      <c r="AP79" s="553"/>
      <c r="AQ79" s="553"/>
      <c r="AR79" s="553"/>
      <c r="AS79" s="553"/>
      <c r="AT79" s="553"/>
      <c r="AU79" s="553"/>
      <c r="AV79" s="553"/>
      <c r="AW79" s="553"/>
      <c r="AX79" s="553"/>
      <c r="AY79" s="553"/>
      <c r="AZ79" s="553"/>
      <c r="BA79" s="553"/>
      <c r="BB79" s="553"/>
      <c r="BC79" s="553"/>
      <c r="BD79" s="553"/>
      <c r="BE79" s="553"/>
      <c r="BF79" s="553"/>
      <c r="BG79" s="553"/>
      <c r="BH79" s="553"/>
      <c r="BI79" s="553"/>
      <c r="BJ79" s="553"/>
      <c r="BK79" s="553"/>
      <c r="BL79" s="553"/>
      <c r="BM79" s="553"/>
      <c r="BN79" s="553"/>
      <c r="BO79" s="553"/>
      <c r="BP79" s="553"/>
      <c r="BQ79" s="553"/>
      <c r="BR79" s="553"/>
      <c r="BS79" s="553"/>
      <c r="BT79" s="553"/>
      <c r="BU79" s="553"/>
      <c r="BV79" s="553"/>
      <c r="BW79" s="553"/>
      <c r="BX79" s="553"/>
      <c r="BY79" s="553"/>
      <c r="BZ79" s="553"/>
      <c r="CA79" s="553"/>
      <c r="CB79" s="553"/>
      <c r="CC79" s="553"/>
      <c r="CD79" s="553"/>
      <c r="CE79" s="553"/>
      <c r="CF79" s="553"/>
      <c r="CG79" s="553"/>
      <c r="CH79" s="553"/>
      <c r="CI79" s="553"/>
      <c r="CJ79" s="553"/>
      <c r="CK79" s="553"/>
      <c r="CL79" s="553"/>
      <c r="CM79" s="553"/>
      <c r="CN79" s="553"/>
      <c r="CO79" s="553"/>
      <c r="CP79" s="553"/>
      <c r="CQ79" s="553"/>
      <c r="CR79" s="553"/>
      <c r="CS79" s="553"/>
      <c r="CT79" s="553"/>
      <c r="CU79" s="553"/>
      <c r="CV79" s="553"/>
      <c r="CW79" s="553"/>
      <c r="CX79" s="553"/>
      <c r="CY79" s="553"/>
      <c r="CZ79" s="553"/>
      <c r="DA79" s="553"/>
      <c r="DB79" s="553"/>
      <c r="DC79" s="553"/>
      <c r="DD79" s="553"/>
      <c r="DE79" s="553"/>
      <c r="DF79" s="553"/>
      <c r="DG79" s="553"/>
      <c r="DH79" s="553"/>
      <c r="DI79" s="553"/>
      <c r="DJ79" s="553"/>
      <c r="DK79" s="553"/>
      <c r="DL79" s="553"/>
      <c r="DM79" s="553"/>
      <c r="DN79" s="553"/>
      <c r="DO79" s="553"/>
      <c r="DP79" s="553"/>
      <c r="DQ79" s="553"/>
      <c r="DR79" s="553"/>
      <c r="DS79" s="553"/>
      <c r="DT79" s="553"/>
      <c r="DU79" s="553"/>
      <c r="DV79" s="553"/>
      <c r="DW79" s="553"/>
      <c r="DX79" s="553"/>
      <c r="DY79" s="553"/>
      <c r="DZ79" s="553"/>
      <c r="EA79" s="553"/>
      <c r="EB79" s="553"/>
      <c r="EC79" s="553"/>
    </row>
    <row r="80" spans="1:133" ht="20.100000000000001" customHeight="1" x14ac:dyDescent="0.25">
      <c r="A80" s="554" t="s">
        <v>237</v>
      </c>
      <c r="B80" s="555"/>
      <c r="C80" s="555"/>
      <c r="D80" s="555"/>
      <c r="E80" s="555"/>
      <c r="F80" s="555"/>
      <c r="G80" s="555"/>
      <c r="H80" s="555"/>
      <c r="I80" s="555"/>
      <c r="J80" s="556"/>
      <c r="K80" s="560"/>
      <c r="L80" s="560"/>
      <c r="M80" s="560"/>
      <c r="N80" s="560"/>
      <c r="O80" s="560"/>
      <c r="P80" s="560"/>
      <c r="Q80" s="560"/>
      <c r="R80" s="560"/>
      <c r="S80" s="560"/>
      <c r="T80" s="560"/>
      <c r="U80" s="560"/>
      <c r="V80" s="560"/>
      <c r="W80" s="560"/>
      <c r="X80" s="560"/>
      <c r="Y80" s="560"/>
      <c r="Z80" s="560"/>
      <c r="AA80" s="560"/>
      <c r="AB80" s="560"/>
      <c r="AC80" s="560"/>
      <c r="AD80" s="560"/>
      <c r="AE80" s="560"/>
      <c r="AF80" s="560"/>
      <c r="AG80" s="560"/>
      <c r="AH80" s="560"/>
      <c r="AI80" s="560"/>
      <c r="AJ80" s="560"/>
      <c r="AK80" s="560"/>
      <c r="AL80" s="560"/>
      <c r="AM80" s="560"/>
      <c r="AN80" s="560"/>
      <c r="AO80" s="560"/>
      <c r="AP80" s="560"/>
      <c r="AQ80" s="560"/>
      <c r="AR80" s="560"/>
      <c r="AS80" s="560"/>
      <c r="AT80" s="560"/>
      <c r="AU80" s="560"/>
      <c r="AV80" s="560"/>
      <c r="AW80" s="560"/>
      <c r="AX80" s="560"/>
      <c r="AY80" s="560"/>
      <c r="AZ80" s="560"/>
      <c r="BA80" s="560"/>
      <c r="BB80" s="560"/>
      <c r="BC80" s="560"/>
      <c r="BD80" s="560"/>
      <c r="BE80" s="560"/>
      <c r="BF80" s="560"/>
      <c r="BG80" s="560"/>
      <c r="BH80" s="560"/>
      <c r="BI80" s="560"/>
      <c r="BJ80" s="560"/>
      <c r="BK80" s="560"/>
      <c r="BL80" s="560"/>
      <c r="BM80" s="560"/>
      <c r="BN80" s="560"/>
      <c r="BO80" s="560"/>
      <c r="BP80" s="560"/>
      <c r="BQ80" s="560"/>
      <c r="BR80" s="560"/>
      <c r="BS80" s="560"/>
      <c r="BT80" s="560"/>
      <c r="BU80" s="560"/>
      <c r="BV80" s="560"/>
      <c r="BW80" s="560"/>
      <c r="BX80" s="560"/>
      <c r="BY80" s="560"/>
      <c r="BZ80" s="560"/>
      <c r="CA80" s="560"/>
      <c r="CB80" s="560"/>
      <c r="CC80" s="560"/>
      <c r="CD80" s="560"/>
      <c r="CE80" s="560"/>
      <c r="CF80" s="560"/>
      <c r="CG80" s="560"/>
      <c r="CH80" s="560"/>
      <c r="CI80" s="560"/>
      <c r="CJ80" s="560"/>
      <c r="CK80" s="560"/>
      <c r="CL80" s="560"/>
      <c r="CM80" s="560"/>
      <c r="CN80" s="560"/>
      <c r="CO80" s="560"/>
      <c r="CP80" s="560"/>
      <c r="CQ80" s="560"/>
      <c r="CR80" s="560"/>
      <c r="CS80" s="560"/>
      <c r="CT80" s="560"/>
      <c r="CU80" s="560"/>
      <c r="CV80" s="560"/>
      <c r="CW80" s="560"/>
      <c r="CX80" s="560"/>
      <c r="CY80" s="560"/>
      <c r="CZ80" s="560"/>
      <c r="DA80" s="560"/>
      <c r="DB80" s="560"/>
      <c r="DC80" s="560"/>
      <c r="DD80" s="560"/>
      <c r="DE80" s="560"/>
      <c r="DF80" s="560"/>
      <c r="DG80" s="560"/>
      <c r="DH80" s="560"/>
      <c r="DI80" s="560"/>
      <c r="DJ80" s="560"/>
      <c r="DK80" s="560"/>
      <c r="DL80" s="560"/>
      <c r="DM80" s="560"/>
      <c r="DN80" s="560"/>
      <c r="DO80" s="560"/>
      <c r="DP80" s="560"/>
      <c r="DQ80" s="560"/>
      <c r="DR80" s="560"/>
      <c r="DS80" s="560"/>
      <c r="DT80" s="560"/>
      <c r="DU80" s="560"/>
      <c r="DV80" s="560"/>
      <c r="DW80" s="560"/>
      <c r="DX80" s="560"/>
      <c r="DY80" s="560"/>
      <c r="DZ80" s="560"/>
      <c r="EA80" s="560"/>
      <c r="EB80" s="560"/>
      <c r="EC80" s="560"/>
    </row>
    <row r="81" spans="1:133" ht="20.100000000000001" customHeight="1" x14ac:dyDescent="0.25">
      <c r="A81" s="544"/>
      <c r="B81" s="545"/>
      <c r="C81" s="545"/>
      <c r="D81" s="545"/>
      <c r="E81" s="545"/>
      <c r="F81" s="545"/>
      <c r="G81" s="545"/>
      <c r="H81" s="545"/>
      <c r="I81" s="545"/>
      <c r="J81" s="546"/>
      <c r="K81" s="551"/>
      <c r="L81" s="551"/>
      <c r="M81" s="551"/>
      <c r="N81" s="551"/>
      <c r="O81" s="551"/>
      <c r="P81" s="551"/>
      <c r="Q81" s="551"/>
      <c r="R81" s="551"/>
      <c r="S81" s="551"/>
      <c r="T81" s="551"/>
      <c r="U81" s="551"/>
      <c r="V81" s="551"/>
      <c r="W81" s="551"/>
      <c r="X81" s="551"/>
      <c r="Y81" s="551"/>
      <c r="Z81" s="551"/>
      <c r="AA81" s="551"/>
      <c r="AB81" s="551"/>
      <c r="AC81" s="551"/>
      <c r="AD81" s="551"/>
      <c r="AE81" s="551"/>
      <c r="AF81" s="551"/>
      <c r="AG81" s="551"/>
      <c r="AH81" s="551"/>
      <c r="AI81" s="551"/>
      <c r="AJ81" s="551"/>
      <c r="AK81" s="551"/>
      <c r="AL81" s="551"/>
      <c r="AM81" s="551"/>
      <c r="AN81" s="551"/>
      <c r="AO81" s="551"/>
      <c r="AP81" s="551"/>
      <c r="AQ81" s="551"/>
      <c r="AR81" s="551"/>
      <c r="AS81" s="551"/>
      <c r="AT81" s="551"/>
      <c r="AU81" s="551"/>
      <c r="AV81" s="551"/>
      <c r="AW81" s="551"/>
      <c r="AX81" s="551"/>
      <c r="AY81" s="551"/>
      <c r="AZ81" s="551"/>
      <c r="BA81" s="551"/>
      <c r="BB81" s="551"/>
      <c r="BC81" s="551"/>
      <c r="BD81" s="551"/>
      <c r="BE81" s="551"/>
      <c r="BF81" s="551"/>
      <c r="BG81" s="551"/>
      <c r="BH81" s="551"/>
      <c r="BI81" s="551"/>
      <c r="BJ81" s="551"/>
      <c r="BK81" s="551"/>
      <c r="BL81" s="551"/>
      <c r="BM81" s="551"/>
      <c r="BN81" s="551"/>
      <c r="BO81" s="551"/>
      <c r="BP81" s="551"/>
      <c r="BQ81" s="551"/>
      <c r="BR81" s="551"/>
      <c r="BS81" s="551"/>
      <c r="BT81" s="551"/>
      <c r="BU81" s="551"/>
      <c r="BV81" s="551"/>
      <c r="BW81" s="551"/>
      <c r="BX81" s="551"/>
      <c r="BY81" s="551"/>
      <c r="BZ81" s="551"/>
      <c r="CA81" s="551"/>
      <c r="CB81" s="551"/>
      <c r="CC81" s="551"/>
      <c r="CD81" s="551"/>
      <c r="CE81" s="551"/>
      <c r="CF81" s="551"/>
      <c r="CG81" s="551"/>
      <c r="CH81" s="551"/>
      <c r="CI81" s="551"/>
      <c r="CJ81" s="551"/>
      <c r="CK81" s="551"/>
      <c r="CL81" s="551"/>
      <c r="CM81" s="551"/>
      <c r="CN81" s="551"/>
      <c r="CO81" s="551"/>
      <c r="CP81" s="551"/>
      <c r="CQ81" s="551"/>
      <c r="CR81" s="551"/>
      <c r="CS81" s="551"/>
      <c r="CT81" s="551"/>
      <c r="CU81" s="551"/>
      <c r="CV81" s="551"/>
      <c r="CW81" s="551"/>
      <c r="CX81" s="551"/>
      <c r="CY81" s="551"/>
      <c r="CZ81" s="551"/>
      <c r="DA81" s="551"/>
      <c r="DB81" s="551"/>
      <c r="DC81" s="551"/>
      <c r="DD81" s="551"/>
      <c r="DE81" s="551"/>
      <c r="DF81" s="551"/>
      <c r="DG81" s="551"/>
      <c r="DH81" s="551"/>
      <c r="DI81" s="551"/>
      <c r="DJ81" s="551"/>
      <c r="DK81" s="551"/>
      <c r="DL81" s="551"/>
      <c r="DM81" s="551"/>
      <c r="DN81" s="551"/>
      <c r="DO81" s="551"/>
      <c r="DP81" s="551"/>
      <c r="DQ81" s="551"/>
      <c r="DR81" s="551"/>
      <c r="DS81" s="551"/>
      <c r="DT81" s="551"/>
      <c r="DU81" s="551"/>
      <c r="DV81" s="551"/>
      <c r="DW81" s="551"/>
      <c r="DX81" s="551"/>
      <c r="DY81" s="551"/>
      <c r="DZ81" s="551"/>
      <c r="EA81" s="551"/>
      <c r="EB81" s="551"/>
      <c r="EC81" s="551"/>
    </row>
    <row r="82" spans="1:133" ht="20.100000000000001" customHeight="1" x14ac:dyDescent="0.25">
      <c r="A82" s="544"/>
      <c r="B82" s="545"/>
      <c r="C82" s="545"/>
      <c r="D82" s="545"/>
      <c r="E82" s="545"/>
      <c r="F82" s="545"/>
      <c r="G82" s="545"/>
      <c r="H82" s="545"/>
      <c r="I82" s="545"/>
      <c r="J82" s="546"/>
      <c r="K82" s="551"/>
      <c r="L82" s="551"/>
      <c r="M82" s="551"/>
      <c r="N82" s="551"/>
      <c r="O82" s="551"/>
      <c r="P82" s="551"/>
      <c r="Q82" s="551"/>
      <c r="R82" s="551"/>
      <c r="S82" s="551"/>
      <c r="T82" s="551"/>
      <c r="U82" s="551"/>
      <c r="V82" s="551"/>
      <c r="W82" s="551"/>
      <c r="X82" s="551"/>
      <c r="Y82" s="551"/>
      <c r="Z82" s="551"/>
      <c r="AA82" s="551"/>
      <c r="AB82" s="551"/>
      <c r="AC82" s="551"/>
      <c r="AD82" s="551"/>
      <c r="AE82" s="551"/>
      <c r="AF82" s="551"/>
      <c r="AG82" s="551"/>
      <c r="AH82" s="551"/>
      <c r="AI82" s="551"/>
      <c r="AJ82" s="551"/>
      <c r="AK82" s="551"/>
      <c r="AL82" s="551"/>
      <c r="AM82" s="551"/>
      <c r="AN82" s="551"/>
      <c r="AO82" s="551"/>
      <c r="AP82" s="551"/>
      <c r="AQ82" s="551"/>
      <c r="AR82" s="551"/>
      <c r="AS82" s="551"/>
      <c r="AT82" s="551"/>
      <c r="AU82" s="551"/>
      <c r="AV82" s="551"/>
      <c r="AW82" s="551"/>
      <c r="AX82" s="551"/>
      <c r="AY82" s="551"/>
      <c r="AZ82" s="551"/>
      <c r="BA82" s="551"/>
      <c r="BB82" s="551"/>
      <c r="BC82" s="551"/>
      <c r="BD82" s="551"/>
      <c r="BE82" s="551"/>
      <c r="BF82" s="551"/>
      <c r="BG82" s="551"/>
      <c r="BH82" s="551"/>
      <c r="BI82" s="551"/>
      <c r="BJ82" s="551"/>
      <c r="BK82" s="551"/>
      <c r="BL82" s="551"/>
      <c r="BM82" s="551"/>
      <c r="BN82" s="551"/>
      <c r="BO82" s="551"/>
      <c r="BP82" s="551"/>
      <c r="BQ82" s="551"/>
      <c r="BR82" s="551"/>
      <c r="BS82" s="551"/>
      <c r="BT82" s="551"/>
      <c r="BU82" s="551"/>
      <c r="BV82" s="551"/>
      <c r="BW82" s="551"/>
      <c r="BX82" s="551"/>
      <c r="BY82" s="551"/>
      <c r="BZ82" s="551"/>
      <c r="CA82" s="551"/>
      <c r="CB82" s="551"/>
      <c r="CC82" s="551"/>
      <c r="CD82" s="551"/>
      <c r="CE82" s="551"/>
      <c r="CF82" s="551"/>
      <c r="CG82" s="551"/>
      <c r="CH82" s="551"/>
      <c r="CI82" s="551"/>
      <c r="CJ82" s="551"/>
      <c r="CK82" s="551"/>
      <c r="CL82" s="551"/>
      <c r="CM82" s="551"/>
      <c r="CN82" s="551"/>
      <c r="CO82" s="551"/>
      <c r="CP82" s="551"/>
      <c r="CQ82" s="551"/>
      <c r="CR82" s="551"/>
      <c r="CS82" s="551"/>
      <c r="CT82" s="551"/>
      <c r="CU82" s="551"/>
      <c r="CV82" s="551"/>
      <c r="CW82" s="551"/>
      <c r="CX82" s="551"/>
      <c r="CY82" s="551"/>
      <c r="CZ82" s="551"/>
      <c r="DA82" s="551"/>
      <c r="DB82" s="551"/>
      <c r="DC82" s="551"/>
      <c r="DD82" s="551"/>
      <c r="DE82" s="551"/>
      <c r="DF82" s="551"/>
      <c r="DG82" s="551"/>
      <c r="DH82" s="551"/>
      <c r="DI82" s="551"/>
      <c r="DJ82" s="551"/>
      <c r="DK82" s="551"/>
      <c r="DL82" s="551"/>
      <c r="DM82" s="551"/>
      <c r="DN82" s="551"/>
      <c r="DO82" s="551"/>
      <c r="DP82" s="551"/>
      <c r="DQ82" s="551"/>
      <c r="DR82" s="551"/>
      <c r="DS82" s="551"/>
      <c r="DT82" s="551"/>
      <c r="DU82" s="551"/>
      <c r="DV82" s="551"/>
      <c r="DW82" s="551"/>
      <c r="DX82" s="551"/>
      <c r="DY82" s="551"/>
      <c r="DZ82" s="551"/>
      <c r="EA82" s="551"/>
      <c r="EB82" s="551"/>
      <c r="EC82" s="551"/>
    </row>
    <row r="83" spans="1:133" ht="20.100000000000001" customHeight="1" thickBot="1" x14ac:dyDescent="0.3">
      <c r="A83" s="557"/>
      <c r="B83" s="558"/>
      <c r="C83" s="558"/>
      <c r="D83" s="558"/>
      <c r="E83" s="558"/>
      <c r="F83" s="558"/>
      <c r="G83" s="558"/>
      <c r="H83" s="558"/>
      <c r="I83" s="558"/>
      <c r="J83" s="559"/>
      <c r="K83" s="561"/>
      <c r="L83" s="561"/>
      <c r="M83" s="561"/>
      <c r="N83" s="561"/>
      <c r="O83" s="561"/>
      <c r="P83" s="561"/>
      <c r="Q83" s="561"/>
      <c r="R83" s="561"/>
      <c r="S83" s="561"/>
      <c r="T83" s="561"/>
      <c r="U83" s="561"/>
      <c r="V83" s="561"/>
      <c r="W83" s="561"/>
      <c r="X83" s="561"/>
      <c r="Y83" s="561"/>
      <c r="Z83" s="561"/>
      <c r="AA83" s="561"/>
      <c r="AB83" s="561"/>
      <c r="AC83" s="561"/>
      <c r="AD83" s="561"/>
      <c r="AE83" s="561"/>
      <c r="AF83" s="561"/>
      <c r="AG83" s="561"/>
      <c r="AH83" s="561"/>
      <c r="AI83" s="561"/>
      <c r="AJ83" s="561"/>
      <c r="AK83" s="561"/>
      <c r="AL83" s="561"/>
      <c r="AM83" s="561"/>
      <c r="AN83" s="561"/>
      <c r="AO83" s="561"/>
      <c r="AP83" s="561"/>
      <c r="AQ83" s="561"/>
      <c r="AR83" s="561"/>
      <c r="AS83" s="561"/>
      <c r="AT83" s="561"/>
      <c r="AU83" s="561"/>
      <c r="AV83" s="561"/>
      <c r="AW83" s="561"/>
      <c r="AX83" s="561"/>
      <c r="AY83" s="561"/>
      <c r="AZ83" s="561"/>
      <c r="BA83" s="561"/>
      <c r="BB83" s="561"/>
      <c r="BC83" s="561"/>
      <c r="BD83" s="561"/>
      <c r="BE83" s="561"/>
      <c r="BF83" s="561"/>
      <c r="BG83" s="561"/>
      <c r="BH83" s="561"/>
      <c r="BI83" s="561"/>
      <c r="BJ83" s="561"/>
      <c r="BK83" s="561"/>
      <c r="BL83" s="561"/>
      <c r="BM83" s="561"/>
      <c r="BN83" s="561"/>
      <c r="BO83" s="561"/>
      <c r="BP83" s="561"/>
      <c r="BQ83" s="561"/>
      <c r="BR83" s="561"/>
      <c r="BS83" s="561"/>
      <c r="BT83" s="561"/>
      <c r="BU83" s="561"/>
      <c r="BV83" s="561"/>
      <c r="BW83" s="561"/>
      <c r="BX83" s="561"/>
      <c r="BY83" s="561"/>
      <c r="BZ83" s="561"/>
      <c r="CA83" s="561"/>
      <c r="CB83" s="561"/>
      <c r="CC83" s="561"/>
      <c r="CD83" s="561"/>
      <c r="CE83" s="561"/>
      <c r="CF83" s="561"/>
      <c r="CG83" s="561"/>
      <c r="CH83" s="561"/>
      <c r="CI83" s="561"/>
      <c r="CJ83" s="561"/>
      <c r="CK83" s="561"/>
      <c r="CL83" s="561"/>
      <c r="CM83" s="561"/>
      <c r="CN83" s="561"/>
      <c r="CO83" s="561"/>
      <c r="CP83" s="561"/>
      <c r="CQ83" s="561"/>
      <c r="CR83" s="561"/>
      <c r="CS83" s="561"/>
      <c r="CT83" s="561"/>
      <c r="CU83" s="561"/>
      <c r="CV83" s="561"/>
      <c r="CW83" s="561"/>
      <c r="CX83" s="561"/>
      <c r="CY83" s="561"/>
      <c r="CZ83" s="561"/>
      <c r="DA83" s="561"/>
      <c r="DB83" s="561"/>
      <c r="DC83" s="561"/>
      <c r="DD83" s="561"/>
      <c r="DE83" s="561"/>
      <c r="DF83" s="561"/>
      <c r="DG83" s="561"/>
      <c r="DH83" s="561"/>
      <c r="DI83" s="561"/>
      <c r="DJ83" s="561"/>
      <c r="DK83" s="561"/>
      <c r="DL83" s="561"/>
      <c r="DM83" s="561"/>
      <c r="DN83" s="561"/>
      <c r="DO83" s="561"/>
      <c r="DP83" s="561"/>
      <c r="DQ83" s="561"/>
      <c r="DR83" s="561"/>
      <c r="DS83" s="561"/>
      <c r="DT83" s="561"/>
      <c r="DU83" s="561"/>
      <c r="DV83" s="561"/>
      <c r="DW83" s="561"/>
      <c r="DX83" s="561"/>
      <c r="DY83" s="561"/>
      <c r="DZ83" s="561"/>
      <c r="EA83" s="561"/>
      <c r="EB83" s="561"/>
      <c r="EC83" s="561"/>
    </row>
    <row r="84" spans="1:133" ht="20.100000000000001" customHeight="1" thickTop="1" x14ac:dyDescent="0.25">
      <c r="A84" s="562" t="s">
        <v>234</v>
      </c>
      <c r="B84" s="563"/>
      <c r="C84" s="563"/>
      <c r="D84" s="563"/>
      <c r="E84" s="563"/>
      <c r="F84" s="563"/>
      <c r="G84" s="563"/>
      <c r="H84" s="563"/>
      <c r="I84" s="563"/>
      <c r="J84" s="564"/>
      <c r="K84" s="552"/>
      <c r="L84" s="552"/>
      <c r="M84" s="552"/>
      <c r="N84" s="552"/>
      <c r="O84" s="552"/>
      <c r="P84" s="552"/>
      <c r="Q84" s="552"/>
      <c r="R84" s="552"/>
      <c r="S84" s="552"/>
      <c r="T84" s="552"/>
      <c r="U84" s="552"/>
      <c r="V84" s="552"/>
      <c r="W84" s="552"/>
      <c r="X84" s="552"/>
      <c r="Y84" s="552"/>
      <c r="Z84" s="552"/>
      <c r="AA84" s="552"/>
      <c r="AB84" s="552"/>
      <c r="AC84" s="552"/>
      <c r="AD84" s="552"/>
      <c r="AE84" s="552"/>
      <c r="AF84" s="552"/>
      <c r="AG84" s="552"/>
      <c r="AH84" s="552"/>
      <c r="AI84" s="552"/>
      <c r="AJ84" s="552"/>
      <c r="AK84" s="552"/>
      <c r="AL84" s="552"/>
      <c r="AM84" s="552"/>
      <c r="AN84" s="552"/>
      <c r="AO84" s="552"/>
      <c r="AP84" s="552"/>
      <c r="AQ84" s="552"/>
      <c r="AR84" s="552"/>
      <c r="AS84" s="552"/>
      <c r="AT84" s="552"/>
      <c r="AU84" s="552"/>
      <c r="AV84" s="552"/>
      <c r="AW84" s="552"/>
      <c r="AX84" s="552"/>
      <c r="AY84" s="552"/>
      <c r="AZ84" s="552"/>
      <c r="BA84" s="552"/>
      <c r="BB84" s="552"/>
      <c r="BC84" s="552"/>
      <c r="BD84" s="552"/>
      <c r="BE84" s="552"/>
      <c r="BF84" s="552"/>
      <c r="BG84" s="552"/>
      <c r="BH84" s="552"/>
      <c r="BI84" s="552"/>
      <c r="BJ84" s="552"/>
      <c r="BK84" s="552"/>
      <c r="BL84" s="552"/>
      <c r="BM84" s="552"/>
      <c r="BN84" s="552"/>
      <c r="BO84" s="552"/>
      <c r="BP84" s="552"/>
      <c r="BQ84" s="552"/>
      <c r="BR84" s="552"/>
      <c r="BS84" s="552"/>
      <c r="BT84" s="552"/>
      <c r="BU84" s="552"/>
      <c r="BV84" s="552"/>
      <c r="BW84" s="552"/>
      <c r="BX84" s="552"/>
      <c r="BY84" s="552"/>
      <c r="BZ84" s="552"/>
      <c r="CA84" s="552"/>
      <c r="CB84" s="552"/>
      <c r="CC84" s="552"/>
      <c r="CD84" s="552"/>
      <c r="CE84" s="552"/>
      <c r="CF84" s="552"/>
      <c r="CG84" s="552"/>
      <c r="CH84" s="552"/>
      <c r="CI84" s="552"/>
      <c r="CJ84" s="552"/>
      <c r="CK84" s="552"/>
      <c r="CL84" s="552"/>
      <c r="CM84" s="552"/>
      <c r="CN84" s="552"/>
      <c r="CO84" s="552"/>
      <c r="CP84" s="552"/>
      <c r="CQ84" s="552"/>
      <c r="CR84" s="552"/>
      <c r="CS84" s="552"/>
      <c r="CT84" s="552"/>
      <c r="CU84" s="552"/>
      <c r="CV84" s="552"/>
      <c r="CW84" s="552"/>
      <c r="CX84" s="552"/>
      <c r="CY84" s="552"/>
      <c r="CZ84" s="552"/>
      <c r="DA84" s="552"/>
      <c r="DB84" s="552"/>
      <c r="DC84" s="552"/>
      <c r="DD84" s="552"/>
      <c r="DE84" s="552"/>
      <c r="DF84" s="552"/>
      <c r="DG84" s="552"/>
      <c r="DH84" s="552"/>
      <c r="DI84" s="552"/>
      <c r="DJ84" s="552"/>
      <c r="DK84" s="552"/>
      <c r="DL84" s="552"/>
      <c r="DM84" s="552"/>
      <c r="DN84" s="552"/>
      <c r="DO84" s="552"/>
      <c r="DP84" s="552"/>
      <c r="DQ84" s="552"/>
      <c r="DR84" s="552"/>
      <c r="DS84" s="552"/>
      <c r="DT84" s="552"/>
      <c r="DU84" s="552"/>
      <c r="DV84" s="552"/>
      <c r="DW84" s="552"/>
      <c r="DX84" s="552"/>
      <c r="DY84" s="552"/>
      <c r="DZ84" s="552"/>
      <c r="EA84" s="552"/>
      <c r="EB84" s="552"/>
      <c r="EC84" s="552"/>
    </row>
    <row r="85" spans="1:133" ht="20.100000000000001" customHeight="1" x14ac:dyDescent="0.25">
      <c r="A85" s="562"/>
      <c r="B85" s="563"/>
      <c r="C85" s="563"/>
      <c r="D85" s="563"/>
      <c r="E85" s="563"/>
      <c r="F85" s="563"/>
      <c r="G85" s="563"/>
      <c r="H85" s="563"/>
      <c r="I85" s="563"/>
      <c r="J85" s="564"/>
      <c r="K85" s="551"/>
      <c r="L85" s="551"/>
      <c r="M85" s="551"/>
      <c r="N85" s="551"/>
      <c r="O85" s="551"/>
      <c r="P85" s="551"/>
      <c r="Q85" s="551"/>
      <c r="R85" s="551"/>
      <c r="S85" s="551"/>
      <c r="T85" s="551"/>
      <c r="U85" s="551"/>
      <c r="V85" s="551"/>
      <c r="W85" s="551"/>
      <c r="X85" s="551"/>
      <c r="Y85" s="551"/>
      <c r="Z85" s="551"/>
      <c r="AA85" s="551"/>
      <c r="AB85" s="551"/>
      <c r="AC85" s="551"/>
      <c r="AD85" s="551"/>
      <c r="AE85" s="551"/>
      <c r="AF85" s="551"/>
      <c r="AG85" s="551"/>
      <c r="AH85" s="551"/>
      <c r="AI85" s="551"/>
      <c r="AJ85" s="551"/>
      <c r="AK85" s="551"/>
      <c r="AL85" s="551"/>
      <c r="AM85" s="551"/>
      <c r="AN85" s="551"/>
      <c r="AO85" s="551"/>
      <c r="AP85" s="551"/>
      <c r="AQ85" s="551"/>
      <c r="AR85" s="551"/>
      <c r="AS85" s="551"/>
      <c r="AT85" s="551"/>
      <c r="AU85" s="551"/>
      <c r="AV85" s="551"/>
      <c r="AW85" s="551"/>
      <c r="AX85" s="551"/>
      <c r="AY85" s="551"/>
      <c r="AZ85" s="551"/>
      <c r="BA85" s="551"/>
      <c r="BB85" s="551"/>
      <c r="BC85" s="551"/>
      <c r="BD85" s="551"/>
      <c r="BE85" s="551"/>
      <c r="BF85" s="551"/>
      <c r="BG85" s="551"/>
      <c r="BH85" s="551"/>
      <c r="BI85" s="551"/>
      <c r="BJ85" s="551"/>
      <c r="BK85" s="551"/>
      <c r="BL85" s="551"/>
      <c r="BM85" s="551"/>
      <c r="BN85" s="551"/>
      <c r="BO85" s="551"/>
      <c r="BP85" s="551"/>
      <c r="BQ85" s="551"/>
      <c r="BR85" s="551"/>
      <c r="BS85" s="551"/>
      <c r="BT85" s="551"/>
      <c r="BU85" s="551"/>
      <c r="BV85" s="551"/>
      <c r="BW85" s="551"/>
      <c r="BX85" s="551"/>
      <c r="BY85" s="551"/>
      <c r="BZ85" s="551"/>
      <c r="CA85" s="551"/>
      <c r="CB85" s="551"/>
      <c r="CC85" s="551"/>
      <c r="CD85" s="551"/>
      <c r="CE85" s="551"/>
      <c r="CF85" s="551"/>
      <c r="CG85" s="551"/>
      <c r="CH85" s="551"/>
      <c r="CI85" s="551"/>
      <c r="CJ85" s="551"/>
      <c r="CK85" s="551"/>
      <c r="CL85" s="551"/>
      <c r="CM85" s="551"/>
      <c r="CN85" s="551"/>
      <c r="CO85" s="551"/>
      <c r="CP85" s="551"/>
      <c r="CQ85" s="551"/>
      <c r="CR85" s="551"/>
      <c r="CS85" s="551"/>
      <c r="CT85" s="551"/>
      <c r="CU85" s="551"/>
      <c r="CV85" s="551"/>
      <c r="CW85" s="551"/>
      <c r="CX85" s="551"/>
      <c r="CY85" s="551"/>
      <c r="CZ85" s="551"/>
      <c r="DA85" s="551"/>
      <c r="DB85" s="551"/>
      <c r="DC85" s="551"/>
      <c r="DD85" s="551"/>
      <c r="DE85" s="551"/>
      <c r="DF85" s="551"/>
      <c r="DG85" s="551"/>
      <c r="DH85" s="551"/>
      <c r="DI85" s="551"/>
      <c r="DJ85" s="551"/>
      <c r="DK85" s="551"/>
      <c r="DL85" s="551"/>
      <c r="DM85" s="551"/>
      <c r="DN85" s="551"/>
      <c r="DO85" s="551"/>
      <c r="DP85" s="551"/>
      <c r="DQ85" s="551"/>
      <c r="DR85" s="551"/>
      <c r="DS85" s="551"/>
      <c r="DT85" s="551"/>
      <c r="DU85" s="551"/>
      <c r="DV85" s="551"/>
      <c r="DW85" s="551"/>
      <c r="DX85" s="551"/>
      <c r="DY85" s="551"/>
      <c r="DZ85" s="551"/>
      <c r="EA85" s="551"/>
      <c r="EB85" s="551"/>
      <c r="EC85" s="551"/>
    </row>
    <row r="86" spans="1:133" ht="20.100000000000001" customHeight="1" x14ac:dyDescent="0.25">
      <c r="A86" s="562"/>
      <c r="B86" s="563"/>
      <c r="C86" s="563"/>
      <c r="D86" s="563"/>
      <c r="E86" s="563"/>
      <c r="F86" s="563"/>
      <c r="G86" s="563"/>
      <c r="H86" s="563"/>
      <c r="I86" s="563"/>
      <c r="J86" s="564"/>
      <c r="K86" s="551"/>
      <c r="L86" s="551"/>
      <c r="M86" s="551"/>
      <c r="N86" s="551"/>
      <c r="O86" s="551"/>
      <c r="P86" s="551"/>
      <c r="Q86" s="551"/>
      <c r="R86" s="551"/>
      <c r="S86" s="551"/>
      <c r="T86" s="551"/>
      <c r="U86" s="551"/>
      <c r="V86" s="551"/>
      <c r="W86" s="551"/>
      <c r="X86" s="551"/>
      <c r="Y86" s="551"/>
      <c r="Z86" s="551"/>
      <c r="AA86" s="551"/>
      <c r="AB86" s="551"/>
      <c r="AC86" s="551"/>
      <c r="AD86" s="551"/>
      <c r="AE86" s="551"/>
      <c r="AF86" s="551"/>
      <c r="AG86" s="551"/>
      <c r="AH86" s="551"/>
      <c r="AI86" s="551"/>
      <c r="AJ86" s="551"/>
      <c r="AK86" s="551"/>
      <c r="AL86" s="551"/>
      <c r="AM86" s="551"/>
      <c r="AN86" s="551"/>
      <c r="AO86" s="551"/>
      <c r="AP86" s="551"/>
      <c r="AQ86" s="551"/>
      <c r="AR86" s="551"/>
      <c r="AS86" s="551"/>
      <c r="AT86" s="551"/>
      <c r="AU86" s="551"/>
      <c r="AV86" s="551"/>
      <c r="AW86" s="551"/>
      <c r="AX86" s="551"/>
      <c r="AY86" s="551"/>
      <c r="AZ86" s="551"/>
      <c r="BA86" s="551"/>
      <c r="BB86" s="551"/>
      <c r="BC86" s="551"/>
      <c r="BD86" s="551"/>
      <c r="BE86" s="551"/>
      <c r="BF86" s="551"/>
      <c r="BG86" s="551"/>
      <c r="BH86" s="551"/>
      <c r="BI86" s="551"/>
      <c r="BJ86" s="551"/>
      <c r="BK86" s="551"/>
      <c r="BL86" s="551"/>
      <c r="BM86" s="551"/>
      <c r="BN86" s="551"/>
      <c r="BO86" s="551"/>
      <c r="BP86" s="551"/>
      <c r="BQ86" s="551"/>
      <c r="BR86" s="551"/>
      <c r="BS86" s="551"/>
      <c r="BT86" s="551"/>
      <c r="BU86" s="551"/>
      <c r="BV86" s="551"/>
      <c r="BW86" s="551"/>
      <c r="BX86" s="551"/>
      <c r="BY86" s="551"/>
      <c r="BZ86" s="551"/>
      <c r="CA86" s="551"/>
      <c r="CB86" s="551"/>
      <c r="CC86" s="551"/>
      <c r="CD86" s="551"/>
      <c r="CE86" s="551"/>
      <c r="CF86" s="551"/>
      <c r="CG86" s="551"/>
      <c r="CH86" s="551"/>
      <c r="CI86" s="551"/>
      <c r="CJ86" s="551"/>
      <c r="CK86" s="551"/>
      <c r="CL86" s="551"/>
      <c r="CM86" s="551"/>
      <c r="CN86" s="551"/>
      <c r="CO86" s="551"/>
      <c r="CP86" s="551"/>
      <c r="CQ86" s="551"/>
      <c r="CR86" s="551"/>
      <c r="CS86" s="551"/>
      <c r="CT86" s="551"/>
      <c r="CU86" s="551"/>
      <c r="CV86" s="551"/>
      <c r="CW86" s="551"/>
      <c r="CX86" s="551"/>
      <c r="CY86" s="551"/>
      <c r="CZ86" s="551"/>
      <c r="DA86" s="551"/>
      <c r="DB86" s="551"/>
      <c r="DC86" s="551"/>
      <c r="DD86" s="551"/>
      <c r="DE86" s="551"/>
      <c r="DF86" s="551"/>
      <c r="DG86" s="551"/>
      <c r="DH86" s="551"/>
      <c r="DI86" s="551"/>
      <c r="DJ86" s="551"/>
      <c r="DK86" s="551"/>
      <c r="DL86" s="551"/>
      <c r="DM86" s="551"/>
      <c r="DN86" s="551"/>
      <c r="DO86" s="551"/>
      <c r="DP86" s="551"/>
      <c r="DQ86" s="551"/>
      <c r="DR86" s="551"/>
      <c r="DS86" s="551"/>
      <c r="DT86" s="551"/>
      <c r="DU86" s="551"/>
      <c r="DV86" s="551"/>
      <c r="DW86" s="551"/>
      <c r="DX86" s="551"/>
      <c r="DY86" s="551"/>
      <c r="DZ86" s="551"/>
      <c r="EA86" s="551"/>
      <c r="EB86" s="551"/>
      <c r="EC86" s="551"/>
    </row>
    <row r="87" spans="1:133" ht="20.100000000000001" customHeight="1" thickBot="1" x14ac:dyDescent="0.3">
      <c r="A87" s="565"/>
      <c r="B87" s="566"/>
      <c r="C87" s="566"/>
      <c r="D87" s="566"/>
      <c r="E87" s="566"/>
      <c r="F87" s="566"/>
      <c r="G87" s="566"/>
      <c r="H87" s="566"/>
      <c r="I87" s="566"/>
      <c r="J87" s="567"/>
      <c r="K87" s="553"/>
      <c r="L87" s="553"/>
      <c r="M87" s="553"/>
      <c r="N87" s="553"/>
      <c r="O87" s="553"/>
      <c r="P87" s="553"/>
      <c r="Q87" s="553"/>
      <c r="R87" s="553"/>
      <c r="S87" s="553"/>
      <c r="T87" s="553"/>
      <c r="U87" s="553"/>
      <c r="V87" s="553"/>
      <c r="W87" s="553"/>
      <c r="X87" s="553"/>
      <c r="Y87" s="553"/>
      <c r="Z87" s="553"/>
      <c r="AA87" s="553"/>
      <c r="AB87" s="553"/>
      <c r="AC87" s="553"/>
      <c r="AD87" s="553"/>
      <c r="AE87" s="553"/>
      <c r="AF87" s="553"/>
      <c r="AG87" s="553"/>
      <c r="AH87" s="553"/>
      <c r="AI87" s="553"/>
      <c r="AJ87" s="553"/>
      <c r="AK87" s="553"/>
      <c r="AL87" s="553"/>
      <c r="AM87" s="553"/>
      <c r="AN87" s="553"/>
      <c r="AO87" s="553"/>
      <c r="AP87" s="553"/>
      <c r="AQ87" s="553"/>
      <c r="AR87" s="553"/>
      <c r="AS87" s="553"/>
      <c r="AT87" s="553"/>
      <c r="AU87" s="553"/>
      <c r="AV87" s="553"/>
      <c r="AW87" s="553"/>
      <c r="AX87" s="553"/>
      <c r="AY87" s="553"/>
      <c r="AZ87" s="553"/>
      <c r="BA87" s="553"/>
      <c r="BB87" s="553"/>
      <c r="BC87" s="553"/>
      <c r="BD87" s="553"/>
      <c r="BE87" s="553"/>
      <c r="BF87" s="553"/>
      <c r="BG87" s="553"/>
      <c r="BH87" s="553"/>
      <c r="BI87" s="553"/>
      <c r="BJ87" s="553"/>
      <c r="BK87" s="553"/>
      <c r="BL87" s="553"/>
      <c r="BM87" s="553"/>
      <c r="BN87" s="553"/>
      <c r="BO87" s="553"/>
      <c r="BP87" s="553"/>
      <c r="BQ87" s="553"/>
      <c r="BR87" s="553"/>
      <c r="BS87" s="553"/>
      <c r="BT87" s="553"/>
      <c r="BU87" s="553"/>
      <c r="BV87" s="553"/>
      <c r="BW87" s="553"/>
      <c r="BX87" s="553"/>
      <c r="BY87" s="553"/>
      <c r="BZ87" s="553"/>
      <c r="CA87" s="553"/>
      <c r="CB87" s="553"/>
      <c r="CC87" s="553"/>
      <c r="CD87" s="553"/>
      <c r="CE87" s="553"/>
      <c r="CF87" s="553"/>
      <c r="CG87" s="553"/>
      <c r="CH87" s="553"/>
      <c r="CI87" s="553"/>
      <c r="CJ87" s="553"/>
      <c r="CK87" s="553"/>
      <c r="CL87" s="553"/>
      <c r="CM87" s="553"/>
      <c r="CN87" s="553"/>
      <c r="CO87" s="553"/>
      <c r="CP87" s="553"/>
      <c r="CQ87" s="553"/>
      <c r="CR87" s="553"/>
      <c r="CS87" s="553"/>
      <c r="CT87" s="553"/>
      <c r="CU87" s="553"/>
      <c r="CV87" s="553"/>
      <c r="CW87" s="553"/>
      <c r="CX87" s="553"/>
      <c r="CY87" s="553"/>
      <c r="CZ87" s="553"/>
      <c r="DA87" s="553"/>
      <c r="DB87" s="553"/>
      <c r="DC87" s="553"/>
      <c r="DD87" s="553"/>
      <c r="DE87" s="553"/>
      <c r="DF87" s="553"/>
      <c r="DG87" s="553"/>
      <c r="DH87" s="553"/>
      <c r="DI87" s="553"/>
      <c r="DJ87" s="553"/>
      <c r="DK87" s="553"/>
      <c r="DL87" s="553"/>
      <c r="DM87" s="553"/>
      <c r="DN87" s="553"/>
      <c r="DO87" s="553"/>
      <c r="DP87" s="553"/>
      <c r="DQ87" s="553"/>
      <c r="DR87" s="553"/>
      <c r="DS87" s="553"/>
      <c r="DT87" s="553"/>
      <c r="DU87" s="553"/>
      <c r="DV87" s="553"/>
      <c r="DW87" s="553"/>
      <c r="DX87" s="553"/>
      <c r="DY87" s="553"/>
      <c r="DZ87" s="553"/>
      <c r="EA87" s="553"/>
      <c r="EB87" s="553"/>
      <c r="EC87" s="553"/>
    </row>
    <row r="88" spans="1:133" ht="20.100000000000001" customHeight="1" x14ac:dyDescent="0.25">
      <c r="A88" s="562" t="s">
        <v>235</v>
      </c>
      <c r="B88" s="563"/>
      <c r="C88" s="563"/>
      <c r="D88" s="563"/>
      <c r="E88" s="563"/>
      <c r="F88" s="563"/>
      <c r="G88" s="563"/>
      <c r="H88" s="563"/>
      <c r="I88" s="563"/>
      <c r="J88" s="564"/>
      <c r="K88" s="552"/>
      <c r="L88" s="552"/>
      <c r="M88" s="552"/>
      <c r="N88" s="552"/>
      <c r="O88" s="552"/>
      <c r="P88" s="552"/>
      <c r="Q88" s="552"/>
      <c r="R88" s="552"/>
      <c r="S88" s="552"/>
      <c r="T88" s="552"/>
      <c r="U88" s="552"/>
      <c r="V88" s="552"/>
      <c r="W88" s="552"/>
      <c r="X88" s="552"/>
      <c r="Y88" s="552"/>
      <c r="Z88" s="552"/>
      <c r="AA88" s="552"/>
      <c r="AB88" s="552"/>
      <c r="AC88" s="552"/>
      <c r="AD88" s="552"/>
      <c r="AE88" s="552"/>
      <c r="AF88" s="552"/>
      <c r="AG88" s="552"/>
      <c r="AH88" s="552"/>
      <c r="AI88" s="552"/>
      <c r="AJ88" s="552"/>
      <c r="AK88" s="552"/>
      <c r="AL88" s="552"/>
      <c r="AM88" s="552"/>
      <c r="AN88" s="552"/>
      <c r="AO88" s="552"/>
      <c r="AP88" s="552"/>
      <c r="AQ88" s="552"/>
      <c r="AR88" s="552"/>
      <c r="AS88" s="552"/>
      <c r="AT88" s="552"/>
      <c r="AU88" s="552"/>
      <c r="AV88" s="552"/>
      <c r="AW88" s="552"/>
      <c r="AX88" s="552"/>
      <c r="AY88" s="552"/>
      <c r="AZ88" s="552"/>
      <c r="BA88" s="552"/>
      <c r="BB88" s="552"/>
      <c r="BC88" s="552"/>
      <c r="BD88" s="552"/>
      <c r="BE88" s="552"/>
      <c r="BF88" s="552"/>
      <c r="BG88" s="552"/>
      <c r="BH88" s="552"/>
      <c r="BI88" s="552"/>
      <c r="BJ88" s="552"/>
      <c r="BK88" s="552"/>
      <c r="BL88" s="552"/>
      <c r="BM88" s="552"/>
      <c r="BN88" s="552"/>
      <c r="BO88" s="552"/>
      <c r="BP88" s="552"/>
      <c r="BQ88" s="552"/>
      <c r="BR88" s="552"/>
      <c r="BS88" s="552"/>
      <c r="BT88" s="552"/>
      <c r="BU88" s="552"/>
      <c r="BV88" s="552"/>
      <c r="BW88" s="552"/>
      <c r="BX88" s="552"/>
      <c r="BY88" s="552"/>
      <c r="BZ88" s="552"/>
      <c r="CA88" s="552"/>
      <c r="CB88" s="552"/>
      <c r="CC88" s="552"/>
      <c r="CD88" s="552"/>
      <c r="CE88" s="552"/>
      <c r="CF88" s="552"/>
      <c r="CG88" s="552"/>
      <c r="CH88" s="552"/>
      <c r="CI88" s="552"/>
      <c r="CJ88" s="552"/>
      <c r="CK88" s="552"/>
      <c r="CL88" s="552"/>
      <c r="CM88" s="552"/>
      <c r="CN88" s="552"/>
      <c r="CO88" s="552"/>
      <c r="CP88" s="552"/>
      <c r="CQ88" s="552"/>
      <c r="CR88" s="552"/>
      <c r="CS88" s="552"/>
      <c r="CT88" s="552"/>
      <c r="CU88" s="552"/>
      <c r="CV88" s="552"/>
      <c r="CW88" s="552"/>
      <c r="CX88" s="552"/>
      <c r="CY88" s="552"/>
      <c r="CZ88" s="552"/>
      <c r="DA88" s="552"/>
      <c r="DB88" s="552"/>
      <c r="DC88" s="552"/>
      <c r="DD88" s="552"/>
      <c r="DE88" s="552"/>
      <c r="DF88" s="552"/>
      <c r="DG88" s="552"/>
      <c r="DH88" s="552"/>
      <c r="DI88" s="552"/>
      <c r="DJ88" s="552"/>
      <c r="DK88" s="552"/>
      <c r="DL88" s="552"/>
      <c r="DM88" s="552"/>
      <c r="DN88" s="552"/>
      <c r="DO88" s="552"/>
      <c r="DP88" s="552"/>
      <c r="DQ88" s="552"/>
      <c r="DR88" s="552"/>
      <c r="DS88" s="552"/>
      <c r="DT88" s="552"/>
      <c r="DU88" s="552"/>
      <c r="DV88" s="552"/>
      <c r="DW88" s="552"/>
      <c r="DX88" s="552"/>
      <c r="DY88" s="552"/>
      <c r="DZ88" s="552"/>
      <c r="EA88" s="552"/>
      <c r="EB88" s="552"/>
      <c r="EC88" s="552"/>
    </row>
    <row r="89" spans="1:133" ht="20.100000000000001" customHeight="1" x14ac:dyDescent="0.25">
      <c r="A89" s="562"/>
      <c r="B89" s="563"/>
      <c r="C89" s="563"/>
      <c r="D89" s="563"/>
      <c r="E89" s="563"/>
      <c r="F89" s="563"/>
      <c r="G89" s="563"/>
      <c r="H89" s="563"/>
      <c r="I89" s="563"/>
      <c r="J89" s="564"/>
      <c r="K89" s="551"/>
      <c r="L89" s="551"/>
      <c r="M89" s="551"/>
      <c r="N89" s="551"/>
      <c r="O89" s="551"/>
      <c r="P89" s="551"/>
      <c r="Q89" s="551"/>
      <c r="R89" s="551"/>
      <c r="S89" s="551"/>
      <c r="T89" s="551"/>
      <c r="U89" s="551"/>
      <c r="V89" s="551"/>
      <c r="W89" s="551"/>
      <c r="X89" s="551"/>
      <c r="Y89" s="551"/>
      <c r="Z89" s="551"/>
      <c r="AA89" s="551"/>
      <c r="AB89" s="551"/>
      <c r="AC89" s="551"/>
      <c r="AD89" s="551"/>
      <c r="AE89" s="551"/>
      <c r="AF89" s="551"/>
      <c r="AG89" s="551"/>
      <c r="AH89" s="551"/>
      <c r="AI89" s="551"/>
      <c r="AJ89" s="551"/>
      <c r="AK89" s="551"/>
      <c r="AL89" s="551"/>
      <c r="AM89" s="551"/>
      <c r="AN89" s="551"/>
      <c r="AO89" s="551"/>
      <c r="AP89" s="551"/>
      <c r="AQ89" s="551"/>
      <c r="AR89" s="551"/>
      <c r="AS89" s="551"/>
      <c r="AT89" s="551"/>
      <c r="AU89" s="551"/>
      <c r="AV89" s="551"/>
      <c r="AW89" s="551"/>
      <c r="AX89" s="551"/>
      <c r="AY89" s="551"/>
      <c r="AZ89" s="551"/>
      <c r="BA89" s="551"/>
      <c r="BB89" s="551"/>
      <c r="BC89" s="551"/>
      <c r="BD89" s="551"/>
      <c r="BE89" s="551"/>
      <c r="BF89" s="551"/>
      <c r="BG89" s="551"/>
      <c r="BH89" s="551"/>
      <c r="BI89" s="551"/>
      <c r="BJ89" s="551"/>
      <c r="BK89" s="551"/>
      <c r="BL89" s="551"/>
      <c r="BM89" s="551"/>
      <c r="BN89" s="551"/>
      <c r="BO89" s="551"/>
      <c r="BP89" s="551"/>
      <c r="BQ89" s="551"/>
      <c r="BR89" s="551"/>
      <c r="BS89" s="551"/>
      <c r="BT89" s="551"/>
      <c r="BU89" s="551"/>
      <c r="BV89" s="551"/>
      <c r="BW89" s="551"/>
      <c r="BX89" s="551"/>
      <c r="BY89" s="551"/>
      <c r="BZ89" s="551"/>
      <c r="CA89" s="551"/>
      <c r="CB89" s="551"/>
      <c r="CC89" s="551"/>
      <c r="CD89" s="551"/>
      <c r="CE89" s="551"/>
      <c r="CF89" s="551"/>
      <c r="CG89" s="551"/>
      <c r="CH89" s="551"/>
      <c r="CI89" s="551"/>
      <c r="CJ89" s="551"/>
      <c r="CK89" s="551"/>
      <c r="CL89" s="551"/>
      <c r="CM89" s="551"/>
      <c r="CN89" s="551"/>
      <c r="CO89" s="551"/>
      <c r="CP89" s="551"/>
      <c r="CQ89" s="551"/>
      <c r="CR89" s="551"/>
      <c r="CS89" s="551"/>
      <c r="CT89" s="551"/>
      <c r="CU89" s="551"/>
      <c r="CV89" s="551"/>
      <c r="CW89" s="551"/>
      <c r="CX89" s="551"/>
      <c r="CY89" s="551"/>
      <c r="CZ89" s="551"/>
      <c r="DA89" s="551"/>
      <c r="DB89" s="551"/>
      <c r="DC89" s="551"/>
      <c r="DD89" s="551"/>
      <c r="DE89" s="551"/>
      <c r="DF89" s="551"/>
      <c r="DG89" s="551"/>
      <c r="DH89" s="551"/>
      <c r="DI89" s="551"/>
      <c r="DJ89" s="551"/>
      <c r="DK89" s="551"/>
      <c r="DL89" s="551"/>
      <c r="DM89" s="551"/>
      <c r="DN89" s="551"/>
      <c r="DO89" s="551"/>
      <c r="DP89" s="551"/>
      <c r="DQ89" s="551"/>
      <c r="DR89" s="551"/>
      <c r="DS89" s="551"/>
      <c r="DT89" s="551"/>
      <c r="DU89" s="551"/>
      <c r="DV89" s="551"/>
      <c r="DW89" s="551"/>
      <c r="DX89" s="551"/>
      <c r="DY89" s="551"/>
      <c r="DZ89" s="551"/>
      <c r="EA89" s="551"/>
      <c r="EB89" s="551"/>
      <c r="EC89" s="551"/>
    </row>
    <row r="90" spans="1:133" ht="20.100000000000001" customHeight="1" x14ac:dyDescent="0.25">
      <c r="A90" s="562"/>
      <c r="B90" s="563"/>
      <c r="C90" s="563"/>
      <c r="D90" s="563"/>
      <c r="E90" s="563"/>
      <c r="F90" s="563"/>
      <c r="G90" s="563"/>
      <c r="H90" s="563"/>
      <c r="I90" s="563"/>
      <c r="J90" s="564"/>
      <c r="K90" s="551"/>
      <c r="L90" s="551"/>
      <c r="M90" s="551"/>
      <c r="N90" s="551"/>
      <c r="O90" s="551"/>
      <c r="P90" s="551"/>
      <c r="Q90" s="551"/>
      <c r="R90" s="551"/>
      <c r="S90" s="551"/>
      <c r="T90" s="551"/>
      <c r="U90" s="551"/>
      <c r="V90" s="551"/>
      <c r="W90" s="551"/>
      <c r="X90" s="551"/>
      <c r="Y90" s="551"/>
      <c r="Z90" s="551"/>
      <c r="AA90" s="551"/>
      <c r="AB90" s="551"/>
      <c r="AC90" s="551"/>
      <c r="AD90" s="551"/>
      <c r="AE90" s="551"/>
      <c r="AF90" s="551"/>
      <c r="AG90" s="551"/>
      <c r="AH90" s="551"/>
      <c r="AI90" s="551"/>
      <c r="AJ90" s="551"/>
      <c r="AK90" s="551"/>
      <c r="AL90" s="551"/>
      <c r="AM90" s="551"/>
      <c r="AN90" s="551"/>
      <c r="AO90" s="551"/>
      <c r="AP90" s="551"/>
      <c r="AQ90" s="551"/>
      <c r="AR90" s="551"/>
      <c r="AS90" s="551"/>
      <c r="AT90" s="551"/>
      <c r="AU90" s="551"/>
      <c r="AV90" s="551"/>
      <c r="AW90" s="551"/>
      <c r="AX90" s="551"/>
      <c r="AY90" s="551"/>
      <c r="AZ90" s="551"/>
      <c r="BA90" s="551"/>
      <c r="BB90" s="551"/>
      <c r="BC90" s="551"/>
      <c r="BD90" s="551"/>
      <c r="BE90" s="551"/>
      <c r="BF90" s="551"/>
      <c r="BG90" s="551"/>
      <c r="BH90" s="551"/>
      <c r="BI90" s="551"/>
      <c r="BJ90" s="551"/>
      <c r="BK90" s="551"/>
      <c r="BL90" s="551"/>
      <c r="BM90" s="551"/>
      <c r="BN90" s="551"/>
      <c r="BO90" s="551"/>
      <c r="BP90" s="551"/>
      <c r="BQ90" s="551"/>
      <c r="BR90" s="551"/>
      <c r="BS90" s="551"/>
      <c r="BT90" s="551"/>
      <c r="BU90" s="551"/>
      <c r="BV90" s="551"/>
      <c r="BW90" s="551"/>
      <c r="BX90" s="551"/>
      <c r="BY90" s="551"/>
      <c r="BZ90" s="551"/>
      <c r="CA90" s="551"/>
      <c r="CB90" s="551"/>
      <c r="CC90" s="551"/>
      <c r="CD90" s="551"/>
      <c r="CE90" s="551"/>
      <c r="CF90" s="551"/>
      <c r="CG90" s="551"/>
      <c r="CH90" s="551"/>
      <c r="CI90" s="551"/>
      <c r="CJ90" s="551"/>
      <c r="CK90" s="551"/>
      <c r="CL90" s="551"/>
      <c r="CM90" s="551"/>
      <c r="CN90" s="551"/>
      <c r="CO90" s="551"/>
      <c r="CP90" s="551"/>
      <c r="CQ90" s="551"/>
      <c r="CR90" s="551"/>
      <c r="CS90" s="551"/>
      <c r="CT90" s="551"/>
      <c r="CU90" s="551"/>
      <c r="CV90" s="551"/>
      <c r="CW90" s="551"/>
      <c r="CX90" s="551"/>
      <c r="CY90" s="551"/>
      <c r="CZ90" s="551"/>
      <c r="DA90" s="551"/>
      <c r="DB90" s="551"/>
      <c r="DC90" s="551"/>
      <c r="DD90" s="551"/>
      <c r="DE90" s="551"/>
      <c r="DF90" s="551"/>
      <c r="DG90" s="551"/>
      <c r="DH90" s="551"/>
      <c r="DI90" s="551"/>
      <c r="DJ90" s="551"/>
      <c r="DK90" s="551"/>
      <c r="DL90" s="551"/>
      <c r="DM90" s="551"/>
      <c r="DN90" s="551"/>
      <c r="DO90" s="551"/>
      <c r="DP90" s="551"/>
      <c r="DQ90" s="551"/>
      <c r="DR90" s="551"/>
      <c r="DS90" s="551"/>
      <c r="DT90" s="551"/>
      <c r="DU90" s="551"/>
      <c r="DV90" s="551"/>
      <c r="DW90" s="551"/>
      <c r="DX90" s="551"/>
      <c r="DY90" s="551"/>
      <c r="DZ90" s="551"/>
      <c r="EA90" s="551"/>
      <c r="EB90" s="551"/>
      <c r="EC90" s="551"/>
    </row>
    <row r="91" spans="1:133" ht="20.100000000000001" customHeight="1" thickBot="1" x14ac:dyDescent="0.3">
      <c r="A91" s="565"/>
      <c r="B91" s="566"/>
      <c r="C91" s="566"/>
      <c r="D91" s="566"/>
      <c r="E91" s="566"/>
      <c r="F91" s="566"/>
      <c r="G91" s="566"/>
      <c r="H91" s="566"/>
      <c r="I91" s="566"/>
      <c r="J91" s="567"/>
      <c r="K91" s="553"/>
      <c r="L91" s="553"/>
      <c r="M91" s="553"/>
      <c r="N91" s="553"/>
      <c r="O91" s="553"/>
      <c r="P91" s="553"/>
      <c r="Q91" s="553"/>
      <c r="R91" s="553"/>
      <c r="S91" s="553"/>
      <c r="T91" s="553"/>
      <c r="U91" s="553"/>
      <c r="V91" s="553"/>
      <c r="W91" s="553"/>
      <c r="X91" s="553"/>
      <c r="Y91" s="553"/>
      <c r="Z91" s="553"/>
      <c r="AA91" s="553"/>
      <c r="AB91" s="553"/>
      <c r="AC91" s="553"/>
      <c r="AD91" s="553"/>
      <c r="AE91" s="553"/>
      <c r="AF91" s="553"/>
      <c r="AG91" s="553"/>
      <c r="AH91" s="553"/>
      <c r="AI91" s="553"/>
      <c r="AJ91" s="553"/>
      <c r="AK91" s="553"/>
      <c r="AL91" s="553"/>
      <c r="AM91" s="553"/>
      <c r="AN91" s="553"/>
      <c r="AO91" s="553"/>
      <c r="AP91" s="553"/>
      <c r="AQ91" s="553"/>
      <c r="AR91" s="553"/>
      <c r="AS91" s="553"/>
      <c r="AT91" s="553"/>
      <c r="AU91" s="553"/>
      <c r="AV91" s="553"/>
      <c r="AW91" s="553"/>
      <c r="AX91" s="553"/>
      <c r="AY91" s="553"/>
      <c r="AZ91" s="553"/>
      <c r="BA91" s="553"/>
      <c r="BB91" s="553"/>
      <c r="BC91" s="553"/>
      <c r="BD91" s="553"/>
      <c r="BE91" s="553"/>
      <c r="BF91" s="553"/>
      <c r="BG91" s="553"/>
      <c r="BH91" s="553"/>
      <c r="BI91" s="553"/>
      <c r="BJ91" s="553"/>
      <c r="BK91" s="553"/>
      <c r="BL91" s="553"/>
      <c r="BM91" s="553"/>
      <c r="BN91" s="553"/>
      <c r="BO91" s="553"/>
      <c r="BP91" s="553"/>
      <c r="BQ91" s="553"/>
      <c r="BR91" s="553"/>
      <c r="BS91" s="553"/>
      <c r="BT91" s="553"/>
      <c r="BU91" s="553"/>
      <c r="BV91" s="553"/>
      <c r="BW91" s="553"/>
      <c r="BX91" s="553"/>
      <c r="BY91" s="553"/>
      <c r="BZ91" s="553"/>
      <c r="CA91" s="553"/>
      <c r="CB91" s="553"/>
      <c r="CC91" s="553"/>
      <c r="CD91" s="553"/>
      <c r="CE91" s="553"/>
      <c r="CF91" s="553"/>
      <c r="CG91" s="553"/>
      <c r="CH91" s="553"/>
      <c r="CI91" s="553"/>
      <c r="CJ91" s="553"/>
      <c r="CK91" s="553"/>
      <c r="CL91" s="553"/>
      <c r="CM91" s="553"/>
      <c r="CN91" s="553"/>
      <c r="CO91" s="553"/>
      <c r="CP91" s="553"/>
      <c r="CQ91" s="553"/>
      <c r="CR91" s="553"/>
      <c r="CS91" s="553"/>
      <c r="CT91" s="553"/>
      <c r="CU91" s="553"/>
      <c r="CV91" s="553"/>
      <c r="CW91" s="553"/>
      <c r="CX91" s="553"/>
      <c r="CY91" s="553"/>
      <c r="CZ91" s="553"/>
      <c r="DA91" s="553"/>
      <c r="DB91" s="553"/>
      <c r="DC91" s="553"/>
      <c r="DD91" s="553"/>
      <c r="DE91" s="553"/>
      <c r="DF91" s="553"/>
      <c r="DG91" s="553"/>
      <c r="DH91" s="553"/>
      <c r="DI91" s="553"/>
      <c r="DJ91" s="553"/>
      <c r="DK91" s="553"/>
      <c r="DL91" s="553"/>
      <c r="DM91" s="553"/>
      <c r="DN91" s="553"/>
      <c r="DO91" s="553"/>
      <c r="DP91" s="553"/>
      <c r="DQ91" s="553"/>
      <c r="DR91" s="553"/>
      <c r="DS91" s="553"/>
      <c r="DT91" s="553"/>
      <c r="DU91" s="553"/>
      <c r="DV91" s="553"/>
      <c r="DW91" s="553"/>
      <c r="DX91" s="553"/>
      <c r="DY91" s="553"/>
      <c r="DZ91" s="553"/>
      <c r="EA91" s="553"/>
      <c r="EB91" s="553"/>
      <c r="EC91" s="553"/>
    </row>
    <row r="92" spans="1:133" ht="20.100000000000001" customHeight="1" x14ac:dyDescent="0.25">
      <c r="A92" s="562" t="s">
        <v>238</v>
      </c>
      <c r="B92" s="563"/>
      <c r="C92" s="563"/>
      <c r="D92" s="563"/>
      <c r="E92" s="563"/>
      <c r="F92" s="563"/>
      <c r="G92" s="563"/>
      <c r="H92" s="563"/>
      <c r="I92" s="563"/>
      <c r="J92" s="564"/>
      <c r="K92" s="552"/>
      <c r="L92" s="552"/>
      <c r="M92" s="552"/>
      <c r="N92" s="552"/>
      <c r="O92" s="552"/>
      <c r="P92" s="552"/>
      <c r="Q92" s="552"/>
      <c r="R92" s="552"/>
      <c r="S92" s="552"/>
      <c r="T92" s="552"/>
      <c r="U92" s="552"/>
      <c r="V92" s="552"/>
      <c r="W92" s="552"/>
      <c r="X92" s="552"/>
      <c r="Y92" s="552"/>
      <c r="Z92" s="552"/>
      <c r="AA92" s="552"/>
      <c r="AB92" s="552"/>
      <c r="AC92" s="552"/>
      <c r="AD92" s="552"/>
      <c r="AE92" s="552"/>
      <c r="AF92" s="552"/>
      <c r="AG92" s="552"/>
      <c r="AH92" s="552"/>
      <c r="AI92" s="552"/>
      <c r="AJ92" s="552"/>
      <c r="AK92" s="552"/>
      <c r="AL92" s="552"/>
      <c r="AM92" s="552"/>
      <c r="AN92" s="552"/>
      <c r="AO92" s="552"/>
      <c r="AP92" s="552"/>
      <c r="AQ92" s="552"/>
      <c r="AR92" s="552"/>
      <c r="AS92" s="552"/>
      <c r="AT92" s="552"/>
      <c r="AU92" s="552"/>
      <c r="AV92" s="552"/>
      <c r="AW92" s="552"/>
      <c r="AX92" s="552"/>
      <c r="AY92" s="552"/>
      <c r="AZ92" s="552"/>
      <c r="BA92" s="552"/>
      <c r="BB92" s="552"/>
      <c r="BC92" s="552"/>
      <c r="BD92" s="552"/>
      <c r="BE92" s="552"/>
      <c r="BF92" s="552"/>
      <c r="BG92" s="552"/>
      <c r="BH92" s="552"/>
      <c r="BI92" s="552"/>
      <c r="BJ92" s="552"/>
      <c r="BK92" s="552"/>
      <c r="BL92" s="552"/>
      <c r="BM92" s="552"/>
      <c r="BN92" s="552"/>
      <c r="BO92" s="552"/>
      <c r="BP92" s="552"/>
      <c r="BQ92" s="552"/>
      <c r="BR92" s="552"/>
      <c r="BS92" s="552"/>
      <c r="BT92" s="552"/>
      <c r="BU92" s="552"/>
      <c r="BV92" s="552"/>
      <c r="BW92" s="552"/>
      <c r="BX92" s="552"/>
      <c r="BY92" s="552"/>
      <c r="BZ92" s="552"/>
      <c r="CA92" s="552"/>
      <c r="CB92" s="552"/>
      <c r="CC92" s="552"/>
      <c r="CD92" s="552"/>
      <c r="CE92" s="552"/>
      <c r="CF92" s="552"/>
      <c r="CG92" s="552"/>
      <c r="CH92" s="552"/>
      <c r="CI92" s="552"/>
      <c r="CJ92" s="552"/>
      <c r="CK92" s="552"/>
      <c r="CL92" s="552"/>
      <c r="CM92" s="552"/>
      <c r="CN92" s="552"/>
      <c r="CO92" s="552"/>
      <c r="CP92" s="552"/>
      <c r="CQ92" s="552"/>
      <c r="CR92" s="552"/>
      <c r="CS92" s="552"/>
      <c r="CT92" s="552"/>
      <c r="CU92" s="552"/>
      <c r="CV92" s="552"/>
      <c r="CW92" s="552"/>
      <c r="CX92" s="552"/>
      <c r="CY92" s="552"/>
      <c r="CZ92" s="552"/>
      <c r="DA92" s="552"/>
      <c r="DB92" s="552"/>
      <c r="DC92" s="552"/>
      <c r="DD92" s="552"/>
      <c r="DE92" s="552"/>
      <c r="DF92" s="552"/>
      <c r="DG92" s="552"/>
      <c r="DH92" s="552"/>
      <c r="DI92" s="552"/>
      <c r="DJ92" s="552"/>
      <c r="DK92" s="552"/>
      <c r="DL92" s="552"/>
      <c r="DM92" s="552"/>
      <c r="DN92" s="552"/>
      <c r="DO92" s="552"/>
      <c r="DP92" s="552"/>
      <c r="DQ92" s="552"/>
      <c r="DR92" s="552"/>
      <c r="DS92" s="552"/>
      <c r="DT92" s="552"/>
      <c r="DU92" s="552"/>
      <c r="DV92" s="552"/>
      <c r="DW92" s="552"/>
      <c r="DX92" s="552"/>
      <c r="DY92" s="552"/>
      <c r="DZ92" s="552"/>
      <c r="EA92" s="552"/>
      <c r="EB92" s="552"/>
      <c r="EC92" s="552"/>
    </row>
    <row r="93" spans="1:133" ht="20.100000000000001" customHeight="1" x14ac:dyDescent="0.25">
      <c r="A93" s="562"/>
      <c r="B93" s="563"/>
      <c r="C93" s="563"/>
      <c r="D93" s="563"/>
      <c r="E93" s="563"/>
      <c r="F93" s="563"/>
      <c r="G93" s="563"/>
      <c r="H93" s="563"/>
      <c r="I93" s="563"/>
      <c r="J93" s="564"/>
      <c r="K93" s="551"/>
      <c r="L93" s="551"/>
      <c r="M93" s="551"/>
      <c r="N93" s="551"/>
      <c r="O93" s="551"/>
      <c r="P93" s="551"/>
      <c r="Q93" s="551"/>
      <c r="R93" s="551"/>
      <c r="S93" s="551"/>
      <c r="T93" s="551"/>
      <c r="U93" s="551"/>
      <c r="V93" s="551"/>
      <c r="W93" s="551"/>
      <c r="X93" s="551"/>
      <c r="Y93" s="551"/>
      <c r="Z93" s="551"/>
      <c r="AA93" s="551"/>
      <c r="AB93" s="551"/>
      <c r="AC93" s="551"/>
      <c r="AD93" s="551"/>
      <c r="AE93" s="551"/>
      <c r="AF93" s="551"/>
      <c r="AG93" s="551"/>
      <c r="AH93" s="551"/>
      <c r="AI93" s="551"/>
      <c r="AJ93" s="551"/>
      <c r="AK93" s="551"/>
      <c r="AL93" s="551"/>
      <c r="AM93" s="551"/>
      <c r="AN93" s="551"/>
      <c r="AO93" s="551"/>
      <c r="AP93" s="551"/>
      <c r="AQ93" s="551"/>
      <c r="AR93" s="551"/>
      <c r="AS93" s="551"/>
      <c r="AT93" s="551"/>
      <c r="AU93" s="551"/>
      <c r="AV93" s="551"/>
      <c r="AW93" s="551"/>
      <c r="AX93" s="551"/>
      <c r="AY93" s="551"/>
      <c r="AZ93" s="551"/>
      <c r="BA93" s="551"/>
      <c r="BB93" s="551"/>
      <c r="BC93" s="551"/>
      <c r="BD93" s="551"/>
      <c r="BE93" s="551"/>
      <c r="BF93" s="551"/>
      <c r="BG93" s="551"/>
      <c r="BH93" s="551"/>
      <c r="BI93" s="551"/>
      <c r="BJ93" s="551"/>
      <c r="BK93" s="551"/>
      <c r="BL93" s="551"/>
      <c r="BM93" s="551"/>
      <c r="BN93" s="551"/>
      <c r="BO93" s="551"/>
      <c r="BP93" s="551"/>
      <c r="BQ93" s="551"/>
      <c r="BR93" s="551"/>
      <c r="BS93" s="551"/>
      <c r="BT93" s="551"/>
      <c r="BU93" s="551"/>
      <c r="BV93" s="551"/>
      <c r="BW93" s="551"/>
      <c r="BX93" s="551"/>
      <c r="BY93" s="551"/>
      <c r="BZ93" s="551"/>
      <c r="CA93" s="551"/>
      <c r="CB93" s="551"/>
      <c r="CC93" s="551"/>
      <c r="CD93" s="551"/>
      <c r="CE93" s="551"/>
      <c r="CF93" s="551"/>
      <c r="CG93" s="551"/>
      <c r="CH93" s="551"/>
      <c r="CI93" s="551"/>
      <c r="CJ93" s="551"/>
      <c r="CK93" s="551"/>
      <c r="CL93" s="551"/>
      <c r="CM93" s="551"/>
      <c r="CN93" s="551"/>
      <c r="CO93" s="551"/>
      <c r="CP93" s="551"/>
      <c r="CQ93" s="551"/>
      <c r="CR93" s="551"/>
      <c r="CS93" s="551"/>
      <c r="CT93" s="551"/>
      <c r="CU93" s="551"/>
      <c r="CV93" s="551"/>
      <c r="CW93" s="551"/>
      <c r="CX93" s="551"/>
      <c r="CY93" s="551"/>
      <c r="CZ93" s="551"/>
      <c r="DA93" s="551"/>
      <c r="DB93" s="551"/>
      <c r="DC93" s="551"/>
      <c r="DD93" s="551"/>
      <c r="DE93" s="551"/>
      <c r="DF93" s="551"/>
      <c r="DG93" s="551"/>
      <c r="DH93" s="551"/>
      <c r="DI93" s="551"/>
      <c r="DJ93" s="551"/>
      <c r="DK93" s="551"/>
      <c r="DL93" s="551"/>
      <c r="DM93" s="551"/>
      <c r="DN93" s="551"/>
      <c r="DO93" s="551"/>
      <c r="DP93" s="551"/>
      <c r="DQ93" s="551"/>
      <c r="DR93" s="551"/>
      <c r="DS93" s="551"/>
      <c r="DT93" s="551"/>
      <c r="DU93" s="551"/>
      <c r="DV93" s="551"/>
      <c r="DW93" s="551"/>
      <c r="DX93" s="551"/>
      <c r="DY93" s="551"/>
      <c r="DZ93" s="551"/>
      <c r="EA93" s="551"/>
      <c r="EB93" s="551"/>
      <c r="EC93" s="551"/>
    </row>
    <row r="94" spans="1:133" ht="20.100000000000001" customHeight="1" x14ac:dyDescent="0.25">
      <c r="A94" s="562"/>
      <c r="B94" s="563"/>
      <c r="C94" s="563"/>
      <c r="D94" s="563"/>
      <c r="E94" s="563"/>
      <c r="F94" s="563"/>
      <c r="G94" s="563"/>
      <c r="H94" s="563"/>
      <c r="I94" s="563"/>
      <c r="J94" s="564"/>
      <c r="K94" s="551"/>
      <c r="L94" s="551"/>
      <c r="M94" s="551"/>
      <c r="N94" s="551"/>
      <c r="O94" s="551"/>
      <c r="P94" s="551"/>
      <c r="Q94" s="551"/>
      <c r="R94" s="551"/>
      <c r="S94" s="551"/>
      <c r="T94" s="551"/>
      <c r="U94" s="551"/>
      <c r="V94" s="551"/>
      <c r="W94" s="551"/>
      <c r="X94" s="551"/>
      <c r="Y94" s="551"/>
      <c r="Z94" s="551"/>
      <c r="AA94" s="551"/>
      <c r="AB94" s="551"/>
      <c r="AC94" s="551"/>
      <c r="AD94" s="551"/>
      <c r="AE94" s="551"/>
      <c r="AF94" s="551"/>
      <c r="AG94" s="551"/>
      <c r="AH94" s="551"/>
      <c r="AI94" s="551"/>
      <c r="AJ94" s="551"/>
      <c r="AK94" s="551"/>
      <c r="AL94" s="551"/>
      <c r="AM94" s="551"/>
      <c r="AN94" s="551"/>
      <c r="AO94" s="551"/>
      <c r="AP94" s="551"/>
      <c r="AQ94" s="551"/>
      <c r="AR94" s="551"/>
      <c r="AS94" s="551"/>
      <c r="AT94" s="551"/>
      <c r="AU94" s="551"/>
      <c r="AV94" s="551"/>
      <c r="AW94" s="551"/>
      <c r="AX94" s="551"/>
      <c r="AY94" s="551"/>
      <c r="AZ94" s="551"/>
      <c r="BA94" s="551"/>
      <c r="BB94" s="551"/>
      <c r="BC94" s="551"/>
      <c r="BD94" s="551"/>
      <c r="BE94" s="551"/>
      <c r="BF94" s="551"/>
      <c r="BG94" s="551"/>
      <c r="BH94" s="551"/>
      <c r="BI94" s="551"/>
      <c r="BJ94" s="551"/>
      <c r="BK94" s="551"/>
      <c r="BL94" s="551"/>
      <c r="BM94" s="551"/>
      <c r="BN94" s="551"/>
      <c r="BO94" s="551"/>
      <c r="BP94" s="551"/>
      <c r="BQ94" s="551"/>
      <c r="BR94" s="551"/>
      <c r="BS94" s="551"/>
      <c r="BT94" s="551"/>
      <c r="BU94" s="551"/>
      <c r="BV94" s="551"/>
      <c r="BW94" s="551"/>
      <c r="BX94" s="551"/>
      <c r="BY94" s="551"/>
      <c r="BZ94" s="551"/>
      <c r="CA94" s="551"/>
      <c r="CB94" s="551"/>
      <c r="CC94" s="551"/>
      <c r="CD94" s="551"/>
      <c r="CE94" s="551"/>
      <c r="CF94" s="551"/>
      <c r="CG94" s="551"/>
      <c r="CH94" s="551"/>
      <c r="CI94" s="551"/>
      <c r="CJ94" s="551"/>
      <c r="CK94" s="551"/>
      <c r="CL94" s="551"/>
      <c r="CM94" s="551"/>
      <c r="CN94" s="551"/>
      <c r="CO94" s="551"/>
      <c r="CP94" s="551"/>
      <c r="CQ94" s="551"/>
      <c r="CR94" s="551"/>
      <c r="CS94" s="551"/>
      <c r="CT94" s="551"/>
      <c r="CU94" s="551"/>
      <c r="CV94" s="551"/>
      <c r="CW94" s="551"/>
      <c r="CX94" s="551"/>
      <c r="CY94" s="551"/>
      <c r="CZ94" s="551"/>
      <c r="DA94" s="551"/>
      <c r="DB94" s="551"/>
      <c r="DC94" s="551"/>
      <c r="DD94" s="551"/>
      <c r="DE94" s="551"/>
      <c r="DF94" s="551"/>
      <c r="DG94" s="551"/>
      <c r="DH94" s="551"/>
      <c r="DI94" s="551"/>
      <c r="DJ94" s="551"/>
      <c r="DK94" s="551"/>
      <c r="DL94" s="551"/>
      <c r="DM94" s="551"/>
      <c r="DN94" s="551"/>
      <c r="DO94" s="551"/>
      <c r="DP94" s="551"/>
      <c r="DQ94" s="551"/>
      <c r="DR94" s="551"/>
      <c r="DS94" s="551"/>
      <c r="DT94" s="551"/>
      <c r="DU94" s="551"/>
      <c r="DV94" s="551"/>
      <c r="DW94" s="551"/>
      <c r="DX94" s="551"/>
      <c r="DY94" s="551"/>
      <c r="DZ94" s="551"/>
      <c r="EA94" s="551"/>
      <c r="EB94" s="551"/>
      <c r="EC94" s="551"/>
    </row>
    <row r="95" spans="1:133" ht="20.100000000000001" customHeight="1" thickBot="1" x14ac:dyDescent="0.3">
      <c r="A95" s="565"/>
      <c r="B95" s="566"/>
      <c r="C95" s="566"/>
      <c r="D95" s="566"/>
      <c r="E95" s="566"/>
      <c r="F95" s="566"/>
      <c r="G95" s="566"/>
      <c r="H95" s="566"/>
      <c r="I95" s="566"/>
      <c r="J95" s="567"/>
      <c r="K95" s="553"/>
      <c r="L95" s="553"/>
      <c r="M95" s="553"/>
      <c r="N95" s="553"/>
      <c r="O95" s="553"/>
      <c r="P95" s="553"/>
      <c r="Q95" s="553"/>
      <c r="R95" s="553"/>
      <c r="S95" s="553"/>
      <c r="T95" s="553"/>
      <c r="U95" s="553"/>
      <c r="V95" s="553"/>
      <c r="W95" s="553"/>
      <c r="X95" s="553"/>
      <c r="Y95" s="553"/>
      <c r="Z95" s="553"/>
      <c r="AA95" s="553"/>
      <c r="AB95" s="553"/>
      <c r="AC95" s="553"/>
      <c r="AD95" s="553"/>
      <c r="AE95" s="553"/>
      <c r="AF95" s="553"/>
      <c r="AG95" s="553"/>
      <c r="AH95" s="553"/>
      <c r="AI95" s="553"/>
      <c r="AJ95" s="553"/>
      <c r="AK95" s="553"/>
      <c r="AL95" s="553"/>
      <c r="AM95" s="553"/>
      <c r="AN95" s="553"/>
      <c r="AO95" s="553"/>
      <c r="AP95" s="553"/>
      <c r="AQ95" s="553"/>
      <c r="AR95" s="553"/>
      <c r="AS95" s="553"/>
      <c r="AT95" s="553"/>
      <c r="AU95" s="553"/>
      <c r="AV95" s="553"/>
      <c r="AW95" s="553"/>
      <c r="AX95" s="553"/>
      <c r="AY95" s="553"/>
      <c r="AZ95" s="553"/>
      <c r="BA95" s="553"/>
      <c r="BB95" s="553"/>
      <c r="BC95" s="553"/>
      <c r="BD95" s="553"/>
      <c r="BE95" s="553"/>
      <c r="BF95" s="553"/>
      <c r="BG95" s="553"/>
      <c r="BH95" s="553"/>
      <c r="BI95" s="553"/>
      <c r="BJ95" s="553"/>
      <c r="BK95" s="553"/>
      <c r="BL95" s="553"/>
      <c r="BM95" s="553"/>
      <c r="BN95" s="553"/>
      <c r="BO95" s="553"/>
      <c r="BP95" s="553"/>
      <c r="BQ95" s="553"/>
      <c r="BR95" s="553"/>
      <c r="BS95" s="553"/>
      <c r="BT95" s="553"/>
      <c r="BU95" s="553"/>
      <c r="BV95" s="553"/>
      <c r="BW95" s="553"/>
      <c r="BX95" s="553"/>
      <c r="BY95" s="553"/>
      <c r="BZ95" s="553"/>
      <c r="CA95" s="553"/>
      <c r="CB95" s="553"/>
      <c r="CC95" s="553"/>
      <c r="CD95" s="553"/>
      <c r="CE95" s="553"/>
      <c r="CF95" s="553"/>
      <c r="CG95" s="553"/>
      <c r="CH95" s="553"/>
      <c r="CI95" s="553"/>
      <c r="CJ95" s="553"/>
      <c r="CK95" s="553"/>
      <c r="CL95" s="553"/>
      <c r="CM95" s="553"/>
      <c r="CN95" s="553"/>
      <c r="CO95" s="553"/>
      <c r="CP95" s="553"/>
      <c r="CQ95" s="553"/>
      <c r="CR95" s="553"/>
      <c r="CS95" s="553"/>
      <c r="CT95" s="553"/>
      <c r="CU95" s="553"/>
      <c r="CV95" s="553"/>
      <c r="CW95" s="553"/>
      <c r="CX95" s="553"/>
      <c r="CY95" s="553"/>
      <c r="CZ95" s="553"/>
      <c r="DA95" s="553"/>
      <c r="DB95" s="553"/>
      <c r="DC95" s="553"/>
      <c r="DD95" s="553"/>
      <c r="DE95" s="553"/>
      <c r="DF95" s="553"/>
      <c r="DG95" s="553"/>
      <c r="DH95" s="553"/>
      <c r="DI95" s="553"/>
      <c r="DJ95" s="553"/>
      <c r="DK95" s="553"/>
      <c r="DL95" s="553"/>
      <c r="DM95" s="553"/>
      <c r="DN95" s="553"/>
      <c r="DO95" s="553"/>
      <c r="DP95" s="553"/>
      <c r="DQ95" s="553"/>
      <c r="DR95" s="553"/>
      <c r="DS95" s="553"/>
      <c r="DT95" s="553"/>
      <c r="DU95" s="553"/>
      <c r="DV95" s="553"/>
      <c r="DW95" s="553"/>
      <c r="DX95" s="553"/>
      <c r="DY95" s="553"/>
      <c r="DZ95" s="553"/>
      <c r="EA95" s="553"/>
      <c r="EB95" s="553"/>
      <c r="EC95" s="553"/>
    </row>
    <row r="96" spans="1:133" ht="20.100000000000001" customHeight="1" x14ac:dyDescent="0.25">
      <c r="A96" s="562" t="s">
        <v>236</v>
      </c>
      <c r="B96" s="563"/>
      <c r="C96" s="563"/>
      <c r="D96" s="563"/>
      <c r="E96" s="563"/>
      <c r="F96" s="563"/>
      <c r="G96" s="563"/>
      <c r="H96" s="563"/>
      <c r="I96" s="563"/>
      <c r="J96" s="564"/>
      <c r="K96" s="552"/>
      <c r="L96" s="552"/>
      <c r="M96" s="552"/>
      <c r="N96" s="552"/>
      <c r="O96" s="552"/>
      <c r="P96" s="552"/>
      <c r="Q96" s="552"/>
      <c r="R96" s="552"/>
      <c r="S96" s="552"/>
      <c r="T96" s="552"/>
      <c r="U96" s="552"/>
      <c r="V96" s="552"/>
      <c r="W96" s="552"/>
      <c r="X96" s="552"/>
      <c r="Y96" s="552"/>
      <c r="Z96" s="552"/>
      <c r="AA96" s="552"/>
      <c r="AB96" s="552"/>
      <c r="AC96" s="552"/>
      <c r="AD96" s="552"/>
      <c r="AE96" s="552"/>
      <c r="AF96" s="552"/>
      <c r="AG96" s="552"/>
      <c r="AH96" s="552"/>
      <c r="AI96" s="552"/>
      <c r="AJ96" s="552"/>
      <c r="AK96" s="552"/>
      <c r="AL96" s="552"/>
      <c r="AM96" s="552"/>
      <c r="AN96" s="552"/>
      <c r="AO96" s="552"/>
      <c r="AP96" s="552"/>
      <c r="AQ96" s="552"/>
      <c r="AR96" s="552"/>
      <c r="AS96" s="552"/>
      <c r="AT96" s="552"/>
      <c r="AU96" s="552"/>
      <c r="AV96" s="552"/>
      <c r="AW96" s="552"/>
      <c r="AX96" s="552"/>
      <c r="AY96" s="552"/>
      <c r="AZ96" s="552"/>
      <c r="BA96" s="552"/>
      <c r="BB96" s="552"/>
      <c r="BC96" s="552"/>
      <c r="BD96" s="552"/>
      <c r="BE96" s="552"/>
      <c r="BF96" s="552"/>
      <c r="BG96" s="552"/>
      <c r="BH96" s="552"/>
      <c r="BI96" s="552"/>
      <c r="BJ96" s="552"/>
      <c r="BK96" s="552"/>
      <c r="BL96" s="552"/>
      <c r="BM96" s="552"/>
      <c r="BN96" s="552"/>
      <c r="BO96" s="552"/>
      <c r="BP96" s="552"/>
      <c r="BQ96" s="552"/>
      <c r="BR96" s="552"/>
      <c r="BS96" s="552"/>
      <c r="BT96" s="552"/>
      <c r="BU96" s="552"/>
      <c r="BV96" s="552"/>
      <c r="BW96" s="552"/>
      <c r="BX96" s="552"/>
      <c r="BY96" s="552"/>
      <c r="BZ96" s="552"/>
      <c r="CA96" s="552"/>
      <c r="CB96" s="552"/>
      <c r="CC96" s="552"/>
      <c r="CD96" s="552"/>
      <c r="CE96" s="552"/>
      <c r="CF96" s="552"/>
      <c r="CG96" s="552"/>
      <c r="CH96" s="552"/>
      <c r="CI96" s="552"/>
      <c r="CJ96" s="552"/>
      <c r="CK96" s="552"/>
      <c r="CL96" s="552"/>
      <c r="CM96" s="552"/>
      <c r="CN96" s="552"/>
      <c r="CO96" s="552"/>
      <c r="CP96" s="552"/>
      <c r="CQ96" s="552"/>
      <c r="CR96" s="552"/>
      <c r="CS96" s="552"/>
      <c r="CT96" s="552"/>
      <c r="CU96" s="552"/>
      <c r="CV96" s="552"/>
      <c r="CW96" s="552"/>
      <c r="CX96" s="552"/>
      <c r="CY96" s="552"/>
      <c r="CZ96" s="552"/>
      <c r="DA96" s="552"/>
      <c r="DB96" s="552"/>
      <c r="DC96" s="552"/>
      <c r="DD96" s="552"/>
      <c r="DE96" s="552"/>
      <c r="DF96" s="552"/>
      <c r="DG96" s="552"/>
      <c r="DH96" s="552"/>
      <c r="DI96" s="552"/>
      <c r="DJ96" s="552"/>
      <c r="DK96" s="552"/>
      <c r="DL96" s="552"/>
      <c r="DM96" s="552"/>
      <c r="DN96" s="552"/>
      <c r="DO96" s="552"/>
      <c r="DP96" s="552"/>
      <c r="DQ96" s="552"/>
      <c r="DR96" s="552"/>
      <c r="DS96" s="552"/>
      <c r="DT96" s="552"/>
      <c r="DU96" s="552"/>
      <c r="DV96" s="552"/>
      <c r="DW96" s="552"/>
      <c r="DX96" s="552"/>
      <c r="DY96" s="552"/>
      <c r="DZ96" s="552"/>
      <c r="EA96" s="552"/>
      <c r="EB96" s="552"/>
      <c r="EC96" s="552"/>
    </row>
    <row r="97" spans="1:133" ht="20.100000000000001" customHeight="1" x14ac:dyDescent="0.25">
      <c r="A97" s="562"/>
      <c r="B97" s="563"/>
      <c r="C97" s="563"/>
      <c r="D97" s="563"/>
      <c r="E97" s="563"/>
      <c r="F97" s="563"/>
      <c r="G97" s="563"/>
      <c r="H97" s="563"/>
      <c r="I97" s="563"/>
      <c r="J97" s="564"/>
      <c r="K97" s="551"/>
      <c r="L97" s="551"/>
      <c r="M97" s="551"/>
      <c r="N97" s="551"/>
      <c r="O97" s="551"/>
      <c r="P97" s="551"/>
      <c r="Q97" s="551"/>
      <c r="R97" s="551"/>
      <c r="S97" s="551"/>
      <c r="T97" s="551"/>
      <c r="U97" s="551"/>
      <c r="V97" s="551"/>
      <c r="W97" s="551"/>
      <c r="X97" s="551"/>
      <c r="Y97" s="551"/>
      <c r="Z97" s="551"/>
      <c r="AA97" s="551"/>
      <c r="AB97" s="551"/>
      <c r="AC97" s="551"/>
      <c r="AD97" s="551"/>
      <c r="AE97" s="551"/>
      <c r="AF97" s="551"/>
      <c r="AG97" s="551"/>
      <c r="AH97" s="551"/>
      <c r="AI97" s="551"/>
      <c r="AJ97" s="551"/>
      <c r="AK97" s="551"/>
      <c r="AL97" s="551"/>
      <c r="AM97" s="551"/>
      <c r="AN97" s="551"/>
      <c r="AO97" s="551"/>
      <c r="AP97" s="551"/>
      <c r="AQ97" s="551"/>
      <c r="AR97" s="551"/>
      <c r="AS97" s="551"/>
      <c r="AT97" s="551"/>
      <c r="AU97" s="551"/>
      <c r="AV97" s="551"/>
      <c r="AW97" s="551"/>
      <c r="AX97" s="551"/>
      <c r="AY97" s="551"/>
      <c r="AZ97" s="551"/>
      <c r="BA97" s="551"/>
      <c r="BB97" s="551"/>
      <c r="BC97" s="551"/>
      <c r="BD97" s="551"/>
      <c r="BE97" s="551"/>
      <c r="BF97" s="551"/>
      <c r="BG97" s="551"/>
      <c r="BH97" s="551"/>
      <c r="BI97" s="551"/>
      <c r="BJ97" s="551"/>
      <c r="BK97" s="551"/>
      <c r="BL97" s="551"/>
      <c r="BM97" s="551"/>
      <c r="BN97" s="551"/>
      <c r="BO97" s="551"/>
      <c r="BP97" s="551"/>
      <c r="BQ97" s="551"/>
      <c r="BR97" s="551"/>
      <c r="BS97" s="551"/>
      <c r="BT97" s="551"/>
      <c r="BU97" s="551"/>
      <c r="BV97" s="551"/>
      <c r="BW97" s="551"/>
      <c r="BX97" s="551"/>
      <c r="BY97" s="551"/>
      <c r="BZ97" s="551"/>
      <c r="CA97" s="551"/>
      <c r="CB97" s="551"/>
      <c r="CC97" s="551"/>
      <c r="CD97" s="551"/>
      <c r="CE97" s="551"/>
      <c r="CF97" s="551"/>
      <c r="CG97" s="551"/>
      <c r="CH97" s="551"/>
      <c r="CI97" s="551"/>
      <c r="CJ97" s="551"/>
      <c r="CK97" s="551"/>
      <c r="CL97" s="551"/>
      <c r="CM97" s="551"/>
      <c r="CN97" s="551"/>
      <c r="CO97" s="551"/>
      <c r="CP97" s="551"/>
      <c r="CQ97" s="551"/>
      <c r="CR97" s="551"/>
      <c r="CS97" s="551"/>
      <c r="CT97" s="551"/>
      <c r="CU97" s="551"/>
      <c r="CV97" s="551"/>
      <c r="CW97" s="551"/>
      <c r="CX97" s="551"/>
      <c r="CY97" s="551"/>
      <c r="CZ97" s="551"/>
      <c r="DA97" s="551"/>
      <c r="DB97" s="551"/>
      <c r="DC97" s="551"/>
      <c r="DD97" s="551"/>
      <c r="DE97" s="551"/>
      <c r="DF97" s="551"/>
      <c r="DG97" s="551"/>
      <c r="DH97" s="551"/>
      <c r="DI97" s="551"/>
      <c r="DJ97" s="551"/>
      <c r="DK97" s="551"/>
      <c r="DL97" s="551"/>
      <c r="DM97" s="551"/>
      <c r="DN97" s="551"/>
      <c r="DO97" s="551"/>
      <c r="DP97" s="551"/>
      <c r="DQ97" s="551"/>
      <c r="DR97" s="551"/>
      <c r="DS97" s="551"/>
      <c r="DT97" s="551"/>
      <c r="DU97" s="551"/>
      <c r="DV97" s="551"/>
      <c r="DW97" s="551"/>
      <c r="DX97" s="551"/>
      <c r="DY97" s="551"/>
      <c r="DZ97" s="551"/>
      <c r="EA97" s="551"/>
      <c r="EB97" s="551"/>
      <c r="EC97" s="551"/>
    </row>
    <row r="98" spans="1:133" ht="20.100000000000001" customHeight="1" x14ac:dyDescent="0.25">
      <c r="A98" s="562"/>
      <c r="B98" s="563"/>
      <c r="C98" s="563"/>
      <c r="D98" s="563"/>
      <c r="E98" s="563"/>
      <c r="F98" s="563"/>
      <c r="G98" s="563"/>
      <c r="H98" s="563"/>
      <c r="I98" s="563"/>
      <c r="J98" s="564"/>
      <c r="K98" s="551"/>
      <c r="L98" s="551"/>
      <c r="M98" s="551"/>
      <c r="N98" s="551"/>
      <c r="O98" s="551"/>
      <c r="P98" s="551"/>
      <c r="Q98" s="551"/>
      <c r="R98" s="551"/>
      <c r="S98" s="551"/>
      <c r="T98" s="551"/>
      <c r="U98" s="551"/>
      <c r="V98" s="551"/>
      <c r="W98" s="551"/>
      <c r="X98" s="551"/>
      <c r="Y98" s="551"/>
      <c r="Z98" s="551"/>
      <c r="AA98" s="551"/>
      <c r="AB98" s="551"/>
      <c r="AC98" s="551"/>
      <c r="AD98" s="551"/>
      <c r="AE98" s="551"/>
      <c r="AF98" s="551"/>
      <c r="AG98" s="551"/>
      <c r="AH98" s="551"/>
      <c r="AI98" s="551"/>
      <c r="AJ98" s="551"/>
      <c r="AK98" s="551"/>
      <c r="AL98" s="551"/>
      <c r="AM98" s="551"/>
      <c r="AN98" s="551"/>
      <c r="AO98" s="551"/>
      <c r="AP98" s="551"/>
      <c r="AQ98" s="551"/>
      <c r="AR98" s="551"/>
      <c r="AS98" s="551"/>
      <c r="AT98" s="551"/>
      <c r="AU98" s="551"/>
      <c r="AV98" s="551"/>
      <c r="AW98" s="551"/>
      <c r="AX98" s="551"/>
      <c r="AY98" s="551"/>
      <c r="AZ98" s="551"/>
      <c r="BA98" s="551"/>
      <c r="BB98" s="551"/>
      <c r="BC98" s="551"/>
      <c r="BD98" s="551"/>
      <c r="BE98" s="551"/>
      <c r="BF98" s="551"/>
      <c r="BG98" s="551"/>
      <c r="BH98" s="551"/>
      <c r="BI98" s="551"/>
      <c r="BJ98" s="551"/>
      <c r="BK98" s="551"/>
      <c r="BL98" s="551"/>
      <c r="BM98" s="551"/>
      <c r="BN98" s="551"/>
      <c r="BO98" s="551"/>
      <c r="BP98" s="551"/>
      <c r="BQ98" s="551"/>
      <c r="BR98" s="551"/>
      <c r="BS98" s="551"/>
      <c r="BT98" s="551"/>
      <c r="BU98" s="551"/>
      <c r="BV98" s="551"/>
      <c r="BW98" s="551"/>
      <c r="BX98" s="551"/>
      <c r="BY98" s="551"/>
      <c r="BZ98" s="551"/>
      <c r="CA98" s="551"/>
      <c r="CB98" s="551"/>
      <c r="CC98" s="551"/>
      <c r="CD98" s="551"/>
      <c r="CE98" s="551"/>
      <c r="CF98" s="551"/>
      <c r="CG98" s="551"/>
      <c r="CH98" s="551"/>
      <c r="CI98" s="551"/>
      <c r="CJ98" s="551"/>
      <c r="CK98" s="551"/>
      <c r="CL98" s="551"/>
      <c r="CM98" s="551"/>
      <c r="CN98" s="551"/>
      <c r="CO98" s="551"/>
      <c r="CP98" s="551"/>
      <c r="CQ98" s="551"/>
      <c r="CR98" s="551"/>
      <c r="CS98" s="551"/>
      <c r="CT98" s="551"/>
      <c r="CU98" s="551"/>
      <c r="CV98" s="551"/>
      <c r="CW98" s="551"/>
      <c r="CX98" s="551"/>
      <c r="CY98" s="551"/>
      <c r="CZ98" s="551"/>
      <c r="DA98" s="551"/>
      <c r="DB98" s="551"/>
      <c r="DC98" s="551"/>
      <c r="DD98" s="551"/>
      <c r="DE98" s="551"/>
      <c r="DF98" s="551"/>
      <c r="DG98" s="551"/>
      <c r="DH98" s="551"/>
      <c r="DI98" s="551"/>
      <c r="DJ98" s="551"/>
      <c r="DK98" s="551"/>
      <c r="DL98" s="551"/>
      <c r="DM98" s="551"/>
      <c r="DN98" s="551"/>
      <c r="DO98" s="551"/>
      <c r="DP98" s="551"/>
      <c r="DQ98" s="551"/>
      <c r="DR98" s="551"/>
      <c r="DS98" s="551"/>
      <c r="DT98" s="551"/>
      <c r="DU98" s="551"/>
      <c r="DV98" s="551"/>
      <c r="DW98" s="551"/>
      <c r="DX98" s="551"/>
      <c r="DY98" s="551"/>
      <c r="DZ98" s="551"/>
      <c r="EA98" s="551"/>
      <c r="EB98" s="551"/>
      <c r="EC98" s="551"/>
    </row>
    <row r="99" spans="1:133" ht="20.100000000000001" customHeight="1" thickBot="1" x14ac:dyDescent="0.3">
      <c r="A99" s="565"/>
      <c r="B99" s="566"/>
      <c r="C99" s="566"/>
      <c r="D99" s="566"/>
      <c r="E99" s="566"/>
      <c r="F99" s="566"/>
      <c r="G99" s="566"/>
      <c r="H99" s="566"/>
      <c r="I99" s="566"/>
      <c r="J99" s="567"/>
      <c r="K99" s="553"/>
      <c r="L99" s="553"/>
      <c r="M99" s="553"/>
      <c r="N99" s="553"/>
      <c r="O99" s="553"/>
      <c r="P99" s="553"/>
      <c r="Q99" s="553"/>
      <c r="R99" s="553"/>
      <c r="S99" s="553"/>
      <c r="T99" s="553"/>
      <c r="U99" s="553"/>
      <c r="V99" s="553"/>
      <c r="W99" s="553"/>
      <c r="X99" s="553"/>
      <c r="Y99" s="553"/>
      <c r="Z99" s="553"/>
      <c r="AA99" s="553"/>
      <c r="AB99" s="553"/>
      <c r="AC99" s="553"/>
      <c r="AD99" s="553"/>
      <c r="AE99" s="553"/>
      <c r="AF99" s="553"/>
      <c r="AG99" s="553"/>
      <c r="AH99" s="553"/>
      <c r="AI99" s="553"/>
      <c r="AJ99" s="553"/>
      <c r="AK99" s="553"/>
      <c r="AL99" s="553"/>
      <c r="AM99" s="553"/>
      <c r="AN99" s="553"/>
      <c r="AO99" s="553"/>
      <c r="AP99" s="553"/>
      <c r="AQ99" s="553"/>
      <c r="AR99" s="553"/>
      <c r="AS99" s="553"/>
      <c r="AT99" s="553"/>
      <c r="AU99" s="553"/>
      <c r="AV99" s="553"/>
      <c r="AW99" s="553"/>
      <c r="AX99" s="553"/>
      <c r="AY99" s="553"/>
      <c r="AZ99" s="553"/>
      <c r="BA99" s="553"/>
      <c r="BB99" s="553"/>
      <c r="BC99" s="553"/>
      <c r="BD99" s="553"/>
      <c r="BE99" s="553"/>
      <c r="BF99" s="553"/>
      <c r="BG99" s="553"/>
      <c r="BH99" s="553"/>
      <c r="BI99" s="553"/>
      <c r="BJ99" s="553"/>
      <c r="BK99" s="553"/>
      <c r="BL99" s="553"/>
      <c r="BM99" s="553"/>
      <c r="BN99" s="553"/>
      <c r="BO99" s="553"/>
      <c r="BP99" s="553"/>
      <c r="BQ99" s="553"/>
      <c r="BR99" s="553"/>
      <c r="BS99" s="553"/>
      <c r="BT99" s="553"/>
      <c r="BU99" s="553"/>
      <c r="BV99" s="553"/>
      <c r="BW99" s="553"/>
      <c r="BX99" s="553"/>
      <c r="BY99" s="553"/>
      <c r="BZ99" s="553"/>
      <c r="CA99" s="553"/>
      <c r="CB99" s="553"/>
      <c r="CC99" s="553"/>
      <c r="CD99" s="553"/>
      <c r="CE99" s="553"/>
      <c r="CF99" s="553"/>
      <c r="CG99" s="553"/>
      <c r="CH99" s="553"/>
      <c r="CI99" s="553"/>
      <c r="CJ99" s="553"/>
      <c r="CK99" s="553"/>
      <c r="CL99" s="553"/>
      <c r="CM99" s="553"/>
      <c r="CN99" s="553"/>
      <c r="CO99" s="553"/>
      <c r="CP99" s="553"/>
      <c r="CQ99" s="553"/>
      <c r="CR99" s="553"/>
      <c r="CS99" s="553"/>
      <c r="CT99" s="553"/>
      <c r="CU99" s="553"/>
      <c r="CV99" s="553"/>
      <c r="CW99" s="553"/>
      <c r="CX99" s="553"/>
      <c r="CY99" s="553"/>
      <c r="CZ99" s="553"/>
      <c r="DA99" s="553"/>
      <c r="DB99" s="553"/>
      <c r="DC99" s="553"/>
      <c r="DD99" s="553"/>
      <c r="DE99" s="553"/>
      <c r="DF99" s="553"/>
      <c r="DG99" s="553"/>
      <c r="DH99" s="553"/>
      <c r="DI99" s="553"/>
      <c r="DJ99" s="553"/>
      <c r="DK99" s="553"/>
      <c r="DL99" s="553"/>
      <c r="DM99" s="553"/>
      <c r="DN99" s="553"/>
      <c r="DO99" s="553"/>
      <c r="DP99" s="553"/>
      <c r="DQ99" s="553"/>
      <c r="DR99" s="553"/>
      <c r="DS99" s="553"/>
      <c r="DT99" s="553"/>
      <c r="DU99" s="553"/>
      <c r="DV99" s="553"/>
      <c r="DW99" s="553"/>
      <c r="DX99" s="553"/>
      <c r="DY99" s="553"/>
      <c r="DZ99" s="553"/>
      <c r="EA99" s="553"/>
      <c r="EB99" s="553"/>
      <c r="EC99" s="553"/>
    </row>
    <row r="100" spans="1:133" ht="20.100000000000001" customHeight="1" x14ac:dyDescent="0.25">
      <c r="A100" s="562" t="s">
        <v>233</v>
      </c>
      <c r="B100" s="563"/>
      <c r="C100" s="563"/>
      <c r="D100" s="563"/>
      <c r="E100" s="563"/>
      <c r="F100" s="563"/>
      <c r="G100" s="563"/>
      <c r="H100" s="563"/>
      <c r="I100" s="563"/>
      <c r="J100" s="564"/>
      <c r="K100" s="552"/>
      <c r="L100" s="552"/>
      <c r="M100" s="552"/>
      <c r="N100" s="552"/>
      <c r="O100" s="552"/>
      <c r="P100" s="552"/>
      <c r="Q100" s="552"/>
      <c r="R100" s="552"/>
      <c r="S100" s="552"/>
      <c r="T100" s="552"/>
      <c r="U100" s="552"/>
      <c r="V100" s="552"/>
      <c r="W100" s="552"/>
      <c r="X100" s="552"/>
      <c r="Y100" s="552"/>
      <c r="Z100" s="552"/>
      <c r="AA100" s="552"/>
      <c r="AB100" s="552"/>
      <c r="AC100" s="552"/>
      <c r="AD100" s="552"/>
      <c r="AE100" s="552"/>
      <c r="AF100" s="552"/>
      <c r="AG100" s="552"/>
      <c r="AH100" s="552"/>
      <c r="AI100" s="552"/>
      <c r="AJ100" s="552"/>
      <c r="AK100" s="552"/>
      <c r="AL100" s="552"/>
      <c r="AM100" s="552"/>
      <c r="AN100" s="552"/>
      <c r="AO100" s="552"/>
      <c r="AP100" s="552"/>
      <c r="AQ100" s="552"/>
      <c r="AR100" s="552"/>
      <c r="AS100" s="552"/>
      <c r="AT100" s="552"/>
      <c r="AU100" s="552"/>
      <c r="AV100" s="552"/>
      <c r="AW100" s="552"/>
      <c r="AX100" s="552"/>
      <c r="AY100" s="552"/>
      <c r="AZ100" s="552"/>
      <c r="BA100" s="552"/>
      <c r="BB100" s="552"/>
      <c r="BC100" s="552"/>
      <c r="BD100" s="552"/>
      <c r="BE100" s="552"/>
      <c r="BF100" s="552"/>
      <c r="BG100" s="552"/>
      <c r="BH100" s="552"/>
      <c r="BI100" s="552"/>
      <c r="BJ100" s="552"/>
      <c r="BK100" s="552"/>
      <c r="BL100" s="552"/>
      <c r="BM100" s="552"/>
      <c r="BN100" s="552"/>
      <c r="BO100" s="552"/>
      <c r="BP100" s="552"/>
      <c r="BQ100" s="552"/>
      <c r="BR100" s="552"/>
      <c r="BS100" s="552"/>
      <c r="BT100" s="552"/>
      <c r="BU100" s="552"/>
      <c r="BV100" s="552"/>
      <c r="BW100" s="552"/>
      <c r="BX100" s="552"/>
      <c r="BY100" s="552"/>
      <c r="BZ100" s="552"/>
      <c r="CA100" s="552"/>
      <c r="CB100" s="552"/>
      <c r="CC100" s="552"/>
      <c r="CD100" s="552"/>
      <c r="CE100" s="552"/>
      <c r="CF100" s="552"/>
      <c r="CG100" s="552"/>
      <c r="CH100" s="552"/>
      <c r="CI100" s="552"/>
      <c r="CJ100" s="552"/>
      <c r="CK100" s="552"/>
      <c r="CL100" s="552"/>
      <c r="CM100" s="552"/>
      <c r="CN100" s="552"/>
      <c r="CO100" s="552"/>
      <c r="CP100" s="552"/>
      <c r="CQ100" s="552"/>
      <c r="CR100" s="552"/>
      <c r="CS100" s="552"/>
      <c r="CT100" s="552"/>
      <c r="CU100" s="552"/>
      <c r="CV100" s="552"/>
      <c r="CW100" s="552"/>
      <c r="CX100" s="552"/>
      <c r="CY100" s="552"/>
      <c r="CZ100" s="552"/>
      <c r="DA100" s="552"/>
      <c r="DB100" s="552"/>
      <c r="DC100" s="552"/>
      <c r="DD100" s="552"/>
      <c r="DE100" s="552"/>
      <c r="DF100" s="552"/>
      <c r="DG100" s="552"/>
      <c r="DH100" s="552"/>
      <c r="DI100" s="552"/>
      <c r="DJ100" s="552"/>
      <c r="DK100" s="552"/>
      <c r="DL100" s="552"/>
      <c r="DM100" s="552"/>
      <c r="DN100" s="552"/>
      <c r="DO100" s="552"/>
      <c r="DP100" s="552"/>
      <c r="DQ100" s="552"/>
      <c r="DR100" s="552"/>
      <c r="DS100" s="552"/>
      <c r="DT100" s="552"/>
      <c r="DU100" s="552"/>
      <c r="DV100" s="552"/>
      <c r="DW100" s="552"/>
      <c r="DX100" s="552"/>
      <c r="DY100" s="552"/>
      <c r="DZ100" s="552"/>
      <c r="EA100" s="552"/>
      <c r="EB100" s="552"/>
      <c r="EC100" s="552"/>
    </row>
    <row r="101" spans="1:133" ht="20.100000000000001" customHeight="1" x14ac:dyDescent="0.25">
      <c r="A101" s="562"/>
      <c r="B101" s="563"/>
      <c r="C101" s="563"/>
      <c r="D101" s="563"/>
      <c r="E101" s="563"/>
      <c r="F101" s="563"/>
      <c r="G101" s="563"/>
      <c r="H101" s="563"/>
      <c r="I101" s="563"/>
      <c r="J101" s="564"/>
      <c r="K101" s="551"/>
      <c r="L101" s="551"/>
      <c r="M101" s="551"/>
      <c r="N101" s="551"/>
      <c r="O101" s="551"/>
      <c r="P101" s="551"/>
      <c r="Q101" s="551"/>
      <c r="R101" s="551"/>
      <c r="S101" s="551"/>
      <c r="T101" s="551"/>
      <c r="U101" s="551"/>
      <c r="V101" s="551"/>
      <c r="W101" s="551"/>
      <c r="X101" s="551"/>
      <c r="Y101" s="551"/>
      <c r="Z101" s="551"/>
      <c r="AA101" s="551"/>
      <c r="AB101" s="551"/>
      <c r="AC101" s="551"/>
      <c r="AD101" s="551"/>
      <c r="AE101" s="551"/>
      <c r="AF101" s="551"/>
      <c r="AG101" s="551"/>
      <c r="AH101" s="551"/>
      <c r="AI101" s="551"/>
      <c r="AJ101" s="551"/>
      <c r="AK101" s="551"/>
      <c r="AL101" s="551"/>
      <c r="AM101" s="551"/>
      <c r="AN101" s="551"/>
      <c r="AO101" s="551"/>
      <c r="AP101" s="551"/>
      <c r="AQ101" s="551"/>
      <c r="AR101" s="551"/>
      <c r="AS101" s="551"/>
      <c r="AT101" s="551"/>
      <c r="AU101" s="551"/>
      <c r="AV101" s="551"/>
      <c r="AW101" s="551"/>
      <c r="AX101" s="551"/>
      <c r="AY101" s="551"/>
      <c r="AZ101" s="551"/>
      <c r="BA101" s="551"/>
      <c r="BB101" s="551"/>
      <c r="BC101" s="551"/>
      <c r="BD101" s="551"/>
      <c r="BE101" s="551"/>
      <c r="BF101" s="551"/>
      <c r="BG101" s="551"/>
      <c r="BH101" s="551"/>
      <c r="BI101" s="551"/>
      <c r="BJ101" s="551"/>
      <c r="BK101" s="551"/>
      <c r="BL101" s="551"/>
      <c r="BM101" s="551"/>
      <c r="BN101" s="551"/>
      <c r="BO101" s="551"/>
      <c r="BP101" s="551"/>
      <c r="BQ101" s="551"/>
      <c r="BR101" s="551"/>
      <c r="BS101" s="551"/>
      <c r="BT101" s="551"/>
      <c r="BU101" s="551"/>
      <c r="BV101" s="551"/>
      <c r="BW101" s="551"/>
      <c r="BX101" s="551"/>
      <c r="BY101" s="551"/>
      <c r="BZ101" s="551"/>
      <c r="CA101" s="551"/>
      <c r="CB101" s="551"/>
      <c r="CC101" s="551"/>
      <c r="CD101" s="551"/>
      <c r="CE101" s="551"/>
      <c r="CF101" s="551"/>
      <c r="CG101" s="551"/>
      <c r="CH101" s="551"/>
      <c r="CI101" s="551"/>
      <c r="CJ101" s="551"/>
      <c r="CK101" s="551"/>
      <c r="CL101" s="551"/>
      <c r="CM101" s="551"/>
      <c r="CN101" s="551"/>
      <c r="CO101" s="551"/>
      <c r="CP101" s="551"/>
      <c r="CQ101" s="551"/>
      <c r="CR101" s="551"/>
      <c r="CS101" s="551"/>
      <c r="CT101" s="551"/>
      <c r="CU101" s="551"/>
      <c r="CV101" s="551"/>
      <c r="CW101" s="551"/>
      <c r="CX101" s="551"/>
      <c r="CY101" s="551"/>
      <c r="CZ101" s="551"/>
      <c r="DA101" s="551"/>
      <c r="DB101" s="551"/>
      <c r="DC101" s="551"/>
      <c r="DD101" s="551"/>
      <c r="DE101" s="551"/>
      <c r="DF101" s="551"/>
      <c r="DG101" s="551"/>
      <c r="DH101" s="551"/>
      <c r="DI101" s="551"/>
      <c r="DJ101" s="551"/>
      <c r="DK101" s="551"/>
      <c r="DL101" s="551"/>
      <c r="DM101" s="551"/>
      <c r="DN101" s="551"/>
      <c r="DO101" s="551"/>
      <c r="DP101" s="551"/>
      <c r="DQ101" s="551"/>
      <c r="DR101" s="551"/>
      <c r="DS101" s="551"/>
      <c r="DT101" s="551"/>
      <c r="DU101" s="551"/>
      <c r="DV101" s="551"/>
      <c r="DW101" s="551"/>
      <c r="DX101" s="551"/>
      <c r="DY101" s="551"/>
      <c r="DZ101" s="551"/>
      <c r="EA101" s="551"/>
      <c r="EB101" s="551"/>
      <c r="EC101" s="551"/>
    </row>
    <row r="102" spans="1:133" ht="20.100000000000001" customHeight="1" x14ac:dyDescent="0.25">
      <c r="A102" s="562"/>
      <c r="B102" s="563"/>
      <c r="C102" s="563"/>
      <c r="D102" s="563"/>
      <c r="E102" s="563"/>
      <c r="F102" s="563"/>
      <c r="G102" s="563"/>
      <c r="H102" s="563"/>
      <c r="I102" s="563"/>
      <c r="J102" s="564"/>
      <c r="K102" s="551"/>
      <c r="L102" s="551"/>
      <c r="M102" s="551"/>
      <c r="N102" s="551"/>
      <c r="O102" s="551"/>
      <c r="P102" s="551"/>
      <c r="Q102" s="551"/>
      <c r="R102" s="551"/>
      <c r="S102" s="551"/>
      <c r="T102" s="551"/>
      <c r="U102" s="551"/>
      <c r="V102" s="551"/>
      <c r="W102" s="551"/>
      <c r="X102" s="551"/>
      <c r="Y102" s="551"/>
      <c r="Z102" s="551"/>
      <c r="AA102" s="551"/>
      <c r="AB102" s="551"/>
      <c r="AC102" s="551"/>
      <c r="AD102" s="551"/>
      <c r="AE102" s="551"/>
      <c r="AF102" s="551"/>
      <c r="AG102" s="551"/>
      <c r="AH102" s="551"/>
      <c r="AI102" s="551"/>
      <c r="AJ102" s="551"/>
      <c r="AK102" s="551"/>
      <c r="AL102" s="551"/>
      <c r="AM102" s="551"/>
      <c r="AN102" s="551"/>
      <c r="AO102" s="551"/>
      <c r="AP102" s="551"/>
      <c r="AQ102" s="551"/>
      <c r="AR102" s="551"/>
      <c r="AS102" s="551"/>
      <c r="AT102" s="551"/>
      <c r="AU102" s="551"/>
      <c r="AV102" s="551"/>
      <c r="AW102" s="551"/>
      <c r="AX102" s="551"/>
      <c r="AY102" s="551"/>
      <c r="AZ102" s="551"/>
      <c r="BA102" s="551"/>
      <c r="BB102" s="551"/>
      <c r="BC102" s="551"/>
      <c r="BD102" s="551"/>
      <c r="BE102" s="551"/>
      <c r="BF102" s="551"/>
      <c r="BG102" s="551"/>
      <c r="BH102" s="551"/>
      <c r="BI102" s="551"/>
      <c r="BJ102" s="551"/>
      <c r="BK102" s="551"/>
      <c r="BL102" s="551"/>
      <c r="BM102" s="551"/>
      <c r="BN102" s="551"/>
      <c r="BO102" s="551"/>
      <c r="BP102" s="551"/>
      <c r="BQ102" s="551"/>
      <c r="BR102" s="551"/>
      <c r="BS102" s="551"/>
      <c r="BT102" s="551"/>
      <c r="BU102" s="551"/>
      <c r="BV102" s="551"/>
      <c r="BW102" s="551"/>
      <c r="BX102" s="551"/>
      <c r="BY102" s="551"/>
      <c r="BZ102" s="551"/>
      <c r="CA102" s="551"/>
      <c r="CB102" s="551"/>
      <c r="CC102" s="551"/>
      <c r="CD102" s="551"/>
      <c r="CE102" s="551"/>
      <c r="CF102" s="551"/>
      <c r="CG102" s="551"/>
      <c r="CH102" s="551"/>
      <c r="CI102" s="551"/>
      <c r="CJ102" s="551"/>
      <c r="CK102" s="551"/>
      <c r="CL102" s="551"/>
      <c r="CM102" s="551"/>
      <c r="CN102" s="551"/>
      <c r="CO102" s="551"/>
      <c r="CP102" s="551"/>
      <c r="CQ102" s="551"/>
      <c r="CR102" s="551"/>
      <c r="CS102" s="551"/>
      <c r="CT102" s="551"/>
      <c r="CU102" s="551"/>
      <c r="CV102" s="551"/>
      <c r="CW102" s="551"/>
      <c r="CX102" s="551"/>
      <c r="CY102" s="551"/>
      <c r="CZ102" s="551"/>
      <c r="DA102" s="551"/>
      <c r="DB102" s="551"/>
      <c r="DC102" s="551"/>
      <c r="DD102" s="551"/>
      <c r="DE102" s="551"/>
      <c r="DF102" s="551"/>
      <c r="DG102" s="551"/>
      <c r="DH102" s="551"/>
      <c r="DI102" s="551"/>
      <c r="DJ102" s="551"/>
      <c r="DK102" s="551"/>
      <c r="DL102" s="551"/>
      <c r="DM102" s="551"/>
      <c r="DN102" s="551"/>
      <c r="DO102" s="551"/>
      <c r="DP102" s="551"/>
      <c r="DQ102" s="551"/>
      <c r="DR102" s="551"/>
      <c r="DS102" s="551"/>
      <c r="DT102" s="551"/>
      <c r="DU102" s="551"/>
      <c r="DV102" s="551"/>
      <c r="DW102" s="551"/>
      <c r="DX102" s="551"/>
      <c r="DY102" s="551"/>
      <c r="DZ102" s="551"/>
      <c r="EA102" s="551"/>
      <c r="EB102" s="551"/>
      <c r="EC102" s="551"/>
    </row>
    <row r="103" spans="1:133" ht="20.100000000000001" customHeight="1" thickBot="1" x14ac:dyDescent="0.3">
      <c r="A103" s="565"/>
      <c r="B103" s="566"/>
      <c r="C103" s="566"/>
      <c r="D103" s="566"/>
      <c r="E103" s="566"/>
      <c r="F103" s="566"/>
      <c r="G103" s="566"/>
      <c r="H103" s="566"/>
      <c r="I103" s="566"/>
      <c r="J103" s="567"/>
      <c r="K103" s="553"/>
      <c r="L103" s="553"/>
      <c r="M103" s="553"/>
      <c r="N103" s="553"/>
      <c r="O103" s="553"/>
      <c r="P103" s="553"/>
      <c r="Q103" s="553"/>
      <c r="R103" s="553"/>
      <c r="S103" s="553"/>
      <c r="T103" s="553"/>
      <c r="U103" s="553"/>
      <c r="V103" s="553"/>
      <c r="W103" s="553"/>
      <c r="X103" s="553"/>
      <c r="Y103" s="553"/>
      <c r="Z103" s="553"/>
      <c r="AA103" s="553"/>
      <c r="AB103" s="553"/>
      <c r="AC103" s="553"/>
      <c r="AD103" s="553"/>
      <c r="AE103" s="553"/>
      <c r="AF103" s="553"/>
      <c r="AG103" s="553"/>
      <c r="AH103" s="553"/>
      <c r="AI103" s="553"/>
      <c r="AJ103" s="553"/>
      <c r="AK103" s="553"/>
      <c r="AL103" s="553"/>
      <c r="AM103" s="553"/>
      <c r="AN103" s="553"/>
      <c r="AO103" s="553"/>
      <c r="AP103" s="553"/>
      <c r="AQ103" s="553"/>
      <c r="AR103" s="553"/>
      <c r="AS103" s="553"/>
      <c r="AT103" s="553"/>
      <c r="AU103" s="553"/>
      <c r="AV103" s="553"/>
      <c r="AW103" s="553"/>
      <c r="AX103" s="553"/>
      <c r="AY103" s="553"/>
      <c r="AZ103" s="553"/>
      <c r="BA103" s="553"/>
      <c r="BB103" s="553"/>
      <c r="BC103" s="553"/>
      <c r="BD103" s="553"/>
      <c r="BE103" s="553"/>
      <c r="BF103" s="553"/>
      <c r="BG103" s="553"/>
      <c r="BH103" s="553"/>
      <c r="BI103" s="553"/>
      <c r="BJ103" s="553"/>
      <c r="BK103" s="553"/>
      <c r="BL103" s="553"/>
      <c r="BM103" s="553"/>
      <c r="BN103" s="553"/>
      <c r="BO103" s="553"/>
      <c r="BP103" s="553"/>
      <c r="BQ103" s="553"/>
      <c r="BR103" s="553"/>
      <c r="BS103" s="553"/>
      <c r="BT103" s="553"/>
      <c r="BU103" s="553"/>
      <c r="BV103" s="553"/>
      <c r="BW103" s="553"/>
      <c r="BX103" s="553"/>
      <c r="BY103" s="553"/>
      <c r="BZ103" s="553"/>
      <c r="CA103" s="553"/>
      <c r="CB103" s="553"/>
      <c r="CC103" s="553"/>
      <c r="CD103" s="553"/>
      <c r="CE103" s="553"/>
      <c r="CF103" s="553"/>
      <c r="CG103" s="553"/>
      <c r="CH103" s="553"/>
      <c r="CI103" s="553"/>
      <c r="CJ103" s="553"/>
      <c r="CK103" s="553"/>
      <c r="CL103" s="553"/>
      <c r="CM103" s="553"/>
      <c r="CN103" s="553"/>
      <c r="CO103" s="553"/>
      <c r="CP103" s="553"/>
      <c r="CQ103" s="553"/>
      <c r="CR103" s="553"/>
      <c r="CS103" s="553"/>
      <c r="CT103" s="553"/>
      <c r="CU103" s="553"/>
      <c r="CV103" s="553"/>
      <c r="CW103" s="553"/>
      <c r="CX103" s="553"/>
      <c r="CY103" s="553"/>
      <c r="CZ103" s="553"/>
      <c r="DA103" s="553"/>
      <c r="DB103" s="553"/>
      <c r="DC103" s="553"/>
      <c r="DD103" s="553"/>
      <c r="DE103" s="553"/>
      <c r="DF103" s="553"/>
      <c r="DG103" s="553"/>
      <c r="DH103" s="553"/>
      <c r="DI103" s="553"/>
      <c r="DJ103" s="553"/>
      <c r="DK103" s="553"/>
      <c r="DL103" s="553"/>
      <c r="DM103" s="553"/>
      <c r="DN103" s="553"/>
      <c r="DO103" s="553"/>
      <c r="DP103" s="553"/>
      <c r="DQ103" s="553"/>
      <c r="DR103" s="553"/>
      <c r="DS103" s="553"/>
      <c r="DT103" s="553"/>
      <c r="DU103" s="553"/>
      <c r="DV103" s="553"/>
      <c r="DW103" s="553"/>
      <c r="DX103" s="553"/>
      <c r="DY103" s="553"/>
      <c r="DZ103" s="553"/>
      <c r="EA103" s="553"/>
      <c r="EB103" s="553"/>
      <c r="EC103" s="553"/>
    </row>
    <row r="104" spans="1:133" ht="20.100000000000001" customHeight="1" x14ac:dyDescent="0.25">
      <c r="A104" s="562" t="s">
        <v>237</v>
      </c>
      <c r="B104" s="563"/>
      <c r="C104" s="563"/>
      <c r="D104" s="563"/>
      <c r="E104" s="563"/>
      <c r="F104" s="563"/>
      <c r="G104" s="563"/>
      <c r="H104" s="563"/>
      <c r="I104" s="563"/>
      <c r="J104" s="564"/>
      <c r="K104" s="552"/>
      <c r="L104" s="552"/>
      <c r="M104" s="552"/>
      <c r="N104" s="552"/>
      <c r="O104" s="552"/>
      <c r="P104" s="552"/>
      <c r="Q104" s="552"/>
      <c r="R104" s="552"/>
      <c r="S104" s="552"/>
      <c r="T104" s="552"/>
      <c r="U104" s="552"/>
      <c r="V104" s="552"/>
      <c r="W104" s="552"/>
      <c r="X104" s="552"/>
      <c r="Y104" s="552"/>
      <c r="Z104" s="552"/>
      <c r="AA104" s="552"/>
      <c r="AB104" s="552"/>
      <c r="AC104" s="552"/>
      <c r="AD104" s="552"/>
      <c r="AE104" s="552"/>
      <c r="AF104" s="552"/>
      <c r="AG104" s="552"/>
      <c r="AH104" s="552"/>
      <c r="AI104" s="552"/>
      <c r="AJ104" s="552"/>
      <c r="AK104" s="552"/>
      <c r="AL104" s="552"/>
      <c r="AM104" s="552"/>
      <c r="AN104" s="552"/>
      <c r="AO104" s="552"/>
      <c r="AP104" s="552"/>
      <c r="AQ104" s="552"/>
      <c r="AR104" s="552"/>
      <c r="AS104" s="552"/>
      <c r="AT104" s="552"/>
      <c r="AU104" s="552"/>
      <c r="AV104" s="552"/>
      <c r="AW104" s="552"/>
      <c r="AX104" s="552"/>
      <c r="AY104" s="552"/>
      <c r="AZ104" s="552"/>
      <c r="BA104" s="552"/>
      <c r="BB104" s="552"/>
      <c r="BC104" s="552"/>
      <c r="BD104" s="552"/>
      <c r="BE104" s="552"/>
      <c r="BF104" s="552"/>
      <c r="BG104" s="552"/>
      <c r="BH104" s="552"/>
      <c r="BI104" s="552"/>
      <c r="BJ104" s="552"/>
      <c r="BK104" s="552"/>
      <c r="BL104" s="552"/>
      <c r="BM104" s="552"/>
      <c r="BN104" s="552"/>
      <c r="BO104" s="552"/>
      <c r="BP104" s="552"/>
      <c r="BQ104" s="552"/>
      <c r="BR104" s="552"/>
      <c r="BS104" s="552"/>
      <c r="BT104" s="552"/>
      <c r="BU104" s="552"/>
      <c r="BV104" s="552"/>
      <c r="BW104" s="552"/>
      <c r="BX104" s="552"/>
      <c r="BY104" s="552"/>
      <c r="BZ104" s="552"/>
      <c r="CA104" s="552"/>
      <c r="CB104" s="552"/>
      <c r="CC104" s="552"/>
      <c r="CD104" s="552"/>
      <c r="CE104" s="552"/>
      <c r="CF104" s="552"/>
      <c r="CG104" s="552"/>
      <c r="CH104" s="552"/>
      <c r="CI104" s="552"/>
      <c r="CJ104" s="552"/>
      <c r="CK104" s="552"/>
      <c r="CL104" s="552"/>
      <c r="CM104" s="552"/>
      <c r="CN104" s="552"/>
      <c r="CO104" s="552"/>
      <c r="CP104" s="552"/>
      <c r="CQ104" s="552"/>
      <c r="CR104" s="552"/>
      <c r="CS104" s="552"/>
      <c r="CT104" s="552"/>
      <c r="CU104" s="552"/>
      <c r="CV104" s="552"/>
      <c r="CW104" s="552"/>
      <c r="CX104" s="552"/>
      <c r="CY104" s="552"/>
      <c r="CZ104" s="552"/>
      <c r="DA104" s="552"/>
      <c r="DB104" s="552"/>
      <c r="DC104" s="552"/>
      <c r="DD104" s="552"/>
      <c r="DE104" s="552"/>
      <c r="DF104" s="552"/>
      <c r="DG104" s="552"/>
      <c r="DH104" s="552"/>
      <c r="DI104" s="552"/>
      <c r="DJ104" s="552"/>
      <c r="DK104" s="552"/>
      <c r="DL104" s="552"/>
      <c r="DM104" s="552"/>
      <c r="DN104" s="552"/>
      <c r="DO104" s="552"/>
      <c r="DP104" s="552"/>
      <c r="DQ104" s="552"/>
      <c r="DR104" s="552"/>
      <c r="DS104" s="552"/>
      <c r="DT104" s="552"/>
      <c r="DU104" s="552"/>
      <c r="DV104" s="552"/>
      <c r="DW104" s="552"/>
      <c r="DX104" s="552"/>
      <c r="DY104" s="552"/>
      <c r="DZ104" s="552"/>
      <c r="EA104" s="552"/>
      <c r="EB104" s="552"/>
      <c r="EC104" s="552"/>
    </row>
    <row r="105" spans="1:133" ht="20.100000000000001" customHeight="1" x14ac:dyDescent="0.25">
      <c r="A105" s="562"/>
      <c r="B105" s="563"/>
      <c r="C105" s="563"/>
      <c r="D105" s="563"/>
      <c r="E105" s="563"/>
      <c r="F105" s="563"/>
      <c r="G105" s="563"/>
      <c r="H105" s="563"/>
      <c r="I105" s="563"/>
      <c r="J105" s="564"/>
      <c r="K105" s="551"/>
      <c r="L105" s="551"/>
      <c r="M105" s="551"/>
      <c r="N105" s="551"/>
      <c r="O105" s="551"/>
      <c r="P105" s="551"/>
      <c r="Q105" s="551"/>
      <c r="R105" s="551"/>
      <c r="S105" s="551"/>
      <c r="T105" s="551"/>
      <c r="U105" s="551"/>
      <c r="V105" s="551"/>
      <c r="W105" s="551"/>
      <c r="X105" s="551"/>
      <c r="Y105" s="551"/>
      <c r="Z105" s="551"/>
      <c r="AA105" s="551"/>
      <c r="AB105" s="551"/>
      <c r="AC105" s="551"/>
      <c r="AD105" s="551"/>
      <c r="AE105" s="551"/>
      <c r="AF105" s="551"/>
      <c r="AG105" s="551"/>
      <c r="AH105" s="551"/>
      <c r="AI105" s="551"/>
      <c r="AJ105" s="551"/>
      <c r="AK105" s="551"/>
      <c r="AL105" s="551"/>
      <c r="AM105" s="551"/>
      <c r="AN105" s="551"/>
      <c r="AO105" s="551"/>
      <c r="AP105" s="551"/>
      <c r="AQ105" s="551"/>
      <c r="AR105" s="551"/>
      <c r="AS105" s="551"/>
      <c r="AT105" s="551"/>
      <c r="AU105" s="551"/>
      <c r="AV105" s="551"/>
      <c r="AW105" s="551"/>
      <c r="AX105" s="551"/>
      <c r="AY105" s="551"/>
      <c r="AZ105" s="551"/>
      <c r="BA105" s="551"/>
      <c r="BB105" s="551"/>
      <c r="BC105" s="551"/>
      <c r="BD105" s="551"/>
      <c r="BE105" s="551"/>
      <c r="BF105" s="551"/>
      <c r="BG105" s="551"/>
      <c r="BH105" s="551"/>
      <c r="BI105" s="551"/>
      <c r="BJ105" s="551"/>
      <c r="BK105" s="551"/>
      <c r="BL105" s="551"/>
      <c r="BM105" s="551"/>
      <c r="BN105" s="551"/>
      <c r="BO105" s="551"/>
      <c r="BP105" s="551"/>
      <c r="BQ105" s="551"/>
      <c r="BR105" s="551"/>
      <c r="BS105" s="551"/>
      <c r="BT105" s="551"/>
      <c r="BU105" s="551"/>
      <c r="BV105" s="551"/>
      <c r="BW105" s="551"/>
      <c r="BX105" s="551"/>
      <c r="BY105" s="551"/>
      <c r="BZ105" s="551"/>
      <c r="CA105" s="551"/>
      <c r="CB105" s="551"/>
      <c r="CC105" s="551"/>
      <c r="CD105" s="551"/>
      <c r="CE105" s="551"/>
      <c r="CF105" s="551"/>
      <c r="CG105" s="551"/>
      <c r="CH105" s="551"/>
      <c r="CI105" s="551"/>
      <c r="CJ105" s="551"/>
      <c r="CK105" s="551"/>
      <c r="CL105" s="551"/>
      <c r="CM105" s="551"/>
      <c r="CN105" s="551"/>
      <c r="CO105" s="551"/>
      <c r="CP105" s="551"/>
      <c r="CQ105" s="551"/>
      <c r="CR105" s="551"/>
      <c r="CS105" s="551"/>
      <c r="CT105" s="551"/>
      <c r="CU105" s="551"/>
      <c r="CV105" s="551"/>
      <c r="CW105" s="551"/>
      <c r="CX105" s="551"/>
      <c r="CY105" s="551"/>
      <c r="CZ105" s="551"/>
      <c r="DA105" s="551"/>
      <c r="DB105" s="551"/>
      <c r="DC105" s="551"/>
      <c r="DD105" s="551"/>
      <c r="DE105" s="551"/>
      <c r="DF105" s="551"/>
      <c r="DG105" s="551"/>
      <c r="DH105" s="551"/>
      <c r="DI105" s="551"/>
      <c r="DJ105" s="551"/>
      <c r="DK105" s="551"/>
      <c r="DL105" s="551"/>
      <c r="DM105" s="551"/>
      <c r="DN105" s="551"/>
      <c r="DO105" s="551"/>
      <c r="DP105" s="551"/>
      <c r="DQ105" s="551"/>
      <c r="DR105" s="551"/>
      <c r="DS105" s="551"/>
      <c r="DT105" s="551"/>
      <c r="DU105" s="551"/>
      <c r="DV105" s="551"/>
      <c r="DW105" s="551"/>
      <c r="DX105" s="551"/>
      <c r="DY105" s="551"/>
      <c r="DZ105" s="551"/>
      <c r="EA105" s="551"/>
      <c r="EB105" s="551"/>
      <c r="EC105" s="551"/>
    </row>
    <row r="106" spans="1:133" ht="20.100000000000001" customHeight="1" x14ac:dyDescent="0.25">
      <c r="A106" s="562"/>
      <c r="B106" s="563"/>
      <c r="C106" s="563"/>
      <c r="D106" s="563"/>
      <c r="E106" s="563"/>
      <c r="F106" s="563"/>
      <c r="G106" s="563"/>
      <c r="H106" s="563"/>
      <c r="I106" s="563"/>
      <c r="J106" s="564"/>
      <c r="K106" s="551"/>
      <c r="L106" s="551"/>
      <c r="M106" s="551"/>
      <c r="N106" s="551"/>
      <c r="O106" s="551"/>
      <c r="P106" s="551"/>
      <c r="Q106" s="551"/>
      <c r="R106" s="551"/>
      <c r="S106" s="551"/>
      <c r="T106" s="551"/>
      <c r="U106" s="551"/>
      <c r="V106" s="551"/>
      <c r="W106" s="551"/>
      <c r="X106" s="551"/>
      <c r="Y106" s="551"/>
      <c r="Z106" s="551"/>
      <c r="AA106" s="551"/>
      <c r="AB106" s="551"/>
      <c r="AC106" s="551"/>
      <c r="AD106" s="551"/>
      <c r="AE106" s="551"/>
      <c r="AF106" s="551"/>
      <c r="AG106" s="551"/>
      <c r="AH106" s="551"/>
      <c r="AI106" s="551"/>
      <c r="AJ106" s="551"/>
      <c r="AK106" s="551"/>
      <c r="AL106" s="551"/>
      <c r="AM106" s="551"/>
      <c r="AN106" s="551"/>
      <c r="AO106" s="551"/>
      <c r="AP106" s="551"/>
      <c r="AQ106" s="551"/>
      <c r="AR106" s="551"/>
      <c r="AS106" s="551"/>
      <c r="AT106" s="551"/>
      <c r="AU106" s="551"/>
      <c r="AV106" s="551"/>
      <c r="AW106" s="551"/>
      <c r="AX106" s="551"/>
      <c r="AY106" s="551"/>
      <c r="AZ106" s="551"/>
      <c r="BA106" s="551"/>
      <c r="BB106" s="551"/>
      <c r="BC106" s="551"/>
      <c r="BD106" s="551"/>
      <c r="BE106" s="551"/>
      <c r="BF106" s="551"/>
      <c r="BG106" s="551"/>
      <c r="BH106" s="551"/>
      <c r="BI106" s="551"/>
      <c r="BJ106" s="551"/>
      <c r="BK106" s="551"/>
      <c r="BL106" s="551"/>
      <c r="BM106" s="551"/>
      <c r="BN106" s="551"/>
      <c r="BO106" s="551"/>
      <c r="BP106" s="551"/>
      <c r="BQ106" s="551"/>
      <c r="BR106" s="551"/>
      <c r="BS106" s="551"/>
      <c r="BT106" s="551"/>
      <c r="BU106" s="551"/>
      <c r="BV106" s="551"/>
      <c r="BW106" s="551"/>
      <c r="BX106" s="551"/>
      <c r="BY106" s="551"/>
      <c r="BZ106" s="551"/>
      <c r="CA106" s="551"/>
      <c r="CB106" s="551"/>
      <c r="CC106" s="551"/>
      <c r="CD106" s="551"/>
      <c r="CE106" s="551"/>
      <c r="CF106" s="551"/>
      <c r="CG106" s="551"/>
      <c r="CH106" s="551"/>
      <c r="CI106" s="551"/>
      <c r="CJ106" s="551"/>
      <c r="CK106" s="551"/>
      <c r="CL106" s="551"/>
      <c r="CM106" s="551"/>
      <c r="CN106" s="551"/>
      <c r="CO106" s="551"/>
      <c r="CP106" s="551"/>
      <c r="CQ106" s="551"/>
      <c r="CR106" s="551"/>
      <c r="CS106" s="551"/>
      <c r="CT106" s="551"/>
      <c r="CU106" s="551"/>
      <c r="CV106" s="551"/>
      <c r="CW106" s="551"/>
      <c r="CX106" s="551"/>
      <c r="CY106" s="551"/>
      <c r="CZ106" s="551"/>
      <c r="DA106" s="551"/>
      <c r="DB106" s="551"/>
      <c r="DC106" s="551"/>
      <c r="DD106" s="551"/>
      <c r="DE106" s="551"/>
      <c r="DF106" s="551"/>
      <c r="DG106" s="551"/>
      <c r="DH106" s="551"/>
      <c r="DI106" s="551"/>
      <c r="DJ106" s="551"/>
      <c r="DK106" s="551"/>
      <c r="DL106" s="551"/>
      <c r="DM106" s="551"/>
      <c r="DN106" s="551"/>
      <c r="DO106" s="551"/>
      <c r="DP106" s="551"/>
      <c r="DQ106" s="551"/>
      <c r="DR106" s="551"/>
      <c r="DS106" s="551"/>
      <c r="DT106" s="551"/>
      <c r="DU106" s="551"/>
      <c r="DV106" s="551"/>
      <c r="DW106" s="551"/>
      <c r="DX106" s="551"/>
      <c r="DY106" s="551"/>
      <c r="DZ106" s="551"/>
      <c r="EA106" s="551"/>
      <c r="EB106" s="551"/>
      <c r="EC106" s="551"/>
    </row>
    <row r="107" spans="1:133" ht="20.100000000000001" customHeight="1" thickBot="1" x14ac:dyDescent="0.3">
      <c r="A107" s="565"/>
      <c r="B107" s="566"/>
      <c r="C107" s="566"/>
      <c r="D107" s="566"/>
      <c r="E107" s="566"/>
      <c r="F107" s="566"/>
      <c r="G107" s="566"/>
      <c r="H107" s="566"/>
      <c r="I107" s="566"/>
      <c r="J107" s="567"/>
      <c r="K107" s="553"/>
      <c r="L107" s="553"/>
      <c r="M107" s="553"/>
      <c r="N107" s="553"/>
      <c r="O107" s="553"/>
      <c r="P107" s="553"/>
      <c r="Q107" s="553"/>
      <c r="R107" s="553"/>
      <c r="S107" s="553"/>
      <c r="T107" s="553"/>
      <c r="U107" s="553"/>
      <c r="V107" s="553"/>
      <c r="W107" s="553"/>
      <c r="X107" s="553"/>
      <c r="Y107" s="553"/>
      <c r="Z107" s="553"/>
      <c r="AA107" s="553"/>
      <c r="AB107" s="553"/>
      <c r="AC107" s="553"/>
      <c r="AD107" s="553"/>
      <c r="AE107" s="553"/>
      <c r="AF107" s="553"/>
      <c r="AG107" s="553"/>
      <c r="AH107" s="553"/>
      <c r="AI107" s="553"/>
      <c r="AJ107" s="553"/>
      <c r="AK107" s="553"/>
      <c r="AL107" s="553"/>
      <c r="AM107" s="553"/>
      <c r="AN107" s="553"/>
      <c r="AO107" s="553"/>
      <c r="AP107" s="553"/>
      <c r="AQ107" s="553"/>
      <c r="AR107" s="553"/>
      <c r="AS107" s="553"/>
      <c r="AT107" s="553"/>
      <c r="AU107" s="553"/>
      <c r="AV107" s="553"/>
      <c r="AW107" s="553"/>
      <c r="AX107" s="553"/>
      <c r="AY107" s="553"/>
      <c r="AZ107" s="553"/>
      <c r="BA107" s="553"/>
      <c r="BB107" s="553"/>
      <c r="BC107" s="553"/>
      <c r="BD107" s="553"/>
      <c r="BE107" s="553"/>
      <c r="BF107" s="553"/>
      <c r="BG107" s="553"/>
      <c r="BH107" s="553"/>
      <c r="BI107" s="553"/>
      <c r="BJ107" s="553"/>
      <c r="BK107" s="553"/>
      <c r="BL107" s="553"/>
      <c r="BM107" s="553"/>
      <c r="BN107" s="553"/>
      <c r="BO107" s="553"/>
      <c r="BP107" s="553"/>
      <c r="BQ107" s="553"/>
      <c r="BR107" s="553"/>
      <c r="BS107" s="553"/>
      <c r="BT107" s="553"/>
      <c r="BU107" s="553"/>
      <c r="BV107" s="553"/>
      <c r="BW107" s="553"/>
      <c r="BX107" s="553"/>
      <c r="BY107" s="553"/>
      <c r="BZ107" s="553"/>
      <c r="CA107" s="553"/>
      <c r="CB107" s="553"/>
      <c r="CC107" s="553"/>
      <c r="CD107" s="553"/>
      <c r="CE107" s="553"/>
      <c r="CF107" s="553"/>
      <c r="CG107" s="553"/>
      <c r="CH107" s="553"/>
      <c r="CI107" s="553"/>
      <c r="CJ107" s="553"/>
      <c r="CK107" s="553"/>
      <c r="CL107" s="553"/>
      <c r="CM107" s="553"/>
      <c r="CN107" s="553"/>
      <c r="CO107" s="553"/>
      <c r="CP107" s="553"/>
      <c r="CQ107" s="553"/>
      <c r="CR107" s="553"/>
      <c r="CS107" s="553"/>
      <c r="CT107" s="553"/>
      <c r="CU107" s="553"/>
      <c r="CV107" s="553"/>
      <c r="CW107" s="553"/>
      <c r="CX107" s="553"/>
      <c r="CY107" s="553"/>
      <c r="CZ107" s="553"/>
      <c r="DA107" s="553"/>
      <c r="DB107" s="553"/>
      <c r="DC107" s="553"/>
      <c r="DD107" s="553"/>
      <c r="DE107" s="553"/>
      <c r="DF107" s="553"/>
      <c r="DG107" s="553"/>
      <c r="DH107" s="553"/>
      <c r="DI107" s="553"/>
      <c r="DJ107" s="553"/>
      <c r="DK107" s="553"/>
      <c r="DL107" s="553"/>
      <c r="DM107" s="553"/>
      <c r="DN107" s="553"/>
      <c r="DO107" s="553"/>
      <c r="DP107" s="553"/>
      <c r="DQ107" s="553"/>
      <c r="DR107" s="553"/>
      <c r="DS107" s="553"/>
      <c r="DT107" s="553"/>
      <c r="DU107" s="553"/>
      <c r="DV107" s="553"/>
      <c r="DW107" s="553"/>
      <c r="DX107" s="553"/>
      <c r="DY107" s="553"/>
      <c r="DZ107" s="553"/>
      <c r="EA107" s="553"/>
      <c r="EB107" s="553"/>
      <c r="EC107" s="553"/>
    </row>
  </sheetData>
  <autoFilter ref="A59:EC59">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filterColumn colId="64" showButton="0"/>
    <filterColumn colId="65" showButton="0"/>
    <filterColumn colId="66" showButton="0"/>
    <filterColumn colId="67" showButton="0"/>
    <filterColumn colId="68" showButton="0"/>
    <filterColumn colId="69" showButton="0"/>
    <filterColumn colId="71" showButton="0"/>
    <filterColumn colId="72" showButton="0"/>
    <filterColumn colId="73" showButton="0"/>
    <filterColumn colId="74" showButton="0"/>
    <filterColumn colId="75" showButton="0"/>
    <filterColumn colId="76" showButton="0"/>
    <filterColumn colId="77" showButton="0"/>
    <filterColumn colId="78" showButton="0"/>
    <filterColumn colId="79" showButton="0"/>
    <filterColumn colId="80" showButton="0"/>
    <filterColumn colId="81" showButton="0"/>
    <filterColumn colId="82" showButton="0"/>
    <filterColumn colId="83" showButton="0"/>
    <filterColumn colId="84" showButton="0"/>
    <filterColumn colId="85" showButton="0"/>
    <filterColumn colId="86" showButton="0"/>
    <filterColumn colId="87" showButton="0"/>
    <filterColumn colId="88" showButton="0"/>
    <filterColumn colId="89" showButton="0"/>
    <filterColumn colId="90" showButton="0"/>
    <filterColumn colId="91" showButton="0"/>
    <filterColumn colId="93" showButton="0"/>
    <filterColumn colId="94" showButton="0"/>
    <filterColumn colId="95" showButton="0"/>
    <filterColumn colId="96" showButton="0"/>
    <filterColumn colId="97" showButton="0"/>
    <filterColumn colId="98" showButton="0"/>
    <filterColumn colId="99" showButton="0"/>
    <filterColumn colId="100" showButton="0"/>
    <filterColumn colId="101" showButton="0"/>
    <filterColumn colId="102" showButton="0"/>
    <filterColumn colId="103" showButton="0"/>
    <filterColumn colId="104" showButton="0"/>
    <filterColumn colId="105" showButton="0"/>
    <filterColumn colId="106" showButton="0"/>
    <filterColumn colId="107" showButton="0"/>
    <filterColumn colId="109" showButton="0"/>
    <filterColumn colId="110" showButton="0"/>
    <filterColumn colId="111" showButton="0"/>
    <filterColumn colId="112" showButton="0"/>
    <filterColumn colId="113" showButton="0"/>
    <filterColumn colId="114" showButton="0"/>
    <filterColumn colId="115" showButton="0"/>
    <filterColumn colId="116" showButton="0"/>
    <filterColumn colId="117" showButton="0"/>
    <filterColumn colId="118" showButton="0"/>
    <filterColumn colId="119" showButton="0"/>
    <filterColumn colId="120" showButton="0"/>
    <filterColumn colId="121" showButton="0"/>
    <filterColumn colId="122" showButton="0"/>
    <filterColumn colId="123" showButton="0"/>
    <filterColumn colId="124" showButton="0"/>
    <filterColumn colId="125" showButton="0"/>
    <filterColumn colId="126" showButton="0"/>
    <filterColumn colId="127" showButton="0"/>
    <filterColumn colId="128" showButton="0"/>
    <filterColumn colId="129" showButton="0"/>
    <filterColumn colId="130" showButton="0"/>
    <filterColumn colId="131" showButton="0"/>
  </autoFilter>
  <mergeCells count="290">
    <mergeCell ref="A104:J107"/>
    <mergeCell ref="K104:AZ104"/>
    <mergeCell ref="BA104:BS104"/>
    <mergeCell ref="BT104:CO104"/>
    <mergeCell ref="CP104:DE104"/>
    <mergeCell ref="DF104:EC104"/>
    <mergeCell ref="K105:AZ105"/>
    <mergeCell ref="BA105:BS105"/>
    <mergeCell ref="BT105:CO105"/>
    <mergeCell ref="CP105:DE105"/>
    <mergeCell ref="DF105:EC105"/>
    <mergeCell ref="K106:AZ106"/>
    <mergeCell ref="BA106:BS106"/>
    <mergeCell ref="BT106:CO106"/>
    <mergeCell ref="CP106:DE106"/>
    <mergeCell ref="DF106:EC106"/>
    <mergeCell ref="K107:AZ107"/>
    <mergeCell ref="BA107:BS107"/>
    <mergeCell ref="BT107:CO107"/>
    <mergeCell ref="CP107:DE107"/>
    <mergeCell ref="DF107:EC107"/>
    <mergeCell ref="A100:J103"/>
    <mergeCell ref="K100:AZ100"/>
    <mergeCell ref="BA100:BS100"/>
    <mergeCell ref="BT100:CO100"/>
    <mergeCell ref="CP100:DE100"/>
    <mergeCell ref="DF100:EC100"/>
    <mergeCell ref="K101:AZ101"/>
    <mergeCell ref="BA101:BS101"/>
    <mergeCell ref="BT101:CO101"/>
    <mergeCell ref="CP101:DE101"/>
    <mergeCell ref="DF101:EC101"/>
    <mergeCell ref="K102:AZ102"/>
    <mergeCell ref="BA102:BS102"/>
    <mergeCell ref="BT102:CO102"/>
    <mergeCell ref="CP102:DE102"/>
    <mergeCell ref="DF102:EC102"/>
    <mergeCell ref="K103:AZ103"/>
    <mergeCell ref="BA103:BS103"/>
    <mergeCell ref="BT103:CO103"/>
    <mergeCell ref="CP103:DE103"/>
    <mergeCell ref="DF103:EC103"/>
    <mergeCell ref="CP95:DE95"/>
    <mergeCell ref="DF95:EC95"/>
    <mergeCell ref="A96:J99"/>
    <mergeCell ref="K96:AZ96"/>
    <mergeCell ref="BA96:BS96"/>
    <mergeCell ref="BT96:CO96"/>
    <mergeCell ref="CP96:DE96"/>
    <mergeCell ref="DF96:EC96"/>
    <mergeCell ref="K97:AZ97"/>
    <mergeCell ref="BA97:BS97"/>
    <mergeCell ref="BT97:CO97"/>
    <mergeCell ref="CP97:DE97"/>
    <mergeCell ref="DF97:EC97"/>
    <mergeCell ref="K98:AZ98"/>
    <mergeCell ref="BA98:BS98"/>
    <mergeCell ref="BT98:CO98"/>
    <mergeCell ref="CP98:DE98"/>
    <mergeCell ref="DF98:EC98"/>
    <mergeCell ref="K99:AZ99"/>
    <mergeCell ref="BA99:BS99"/>
    <mergeCell ref="BT99:CO99"/>
    <mergeCell ref="CP99:DE99"/>
    <mergeCell ref="DF99:EC99"/>
    <mergeCell ref="K91:AZ91"/>
    <mergeCell ref="BA91:BS91"/>
    <mergeCell ref="BT91:CO91"/>
    <mergeCell ref="CP91:DE91"/>
    <mergeCell ref="DF91:EC91"/>
    <mergeCell ref="A92:J95"/>
    <mergeCell ref="K92:AZ92"/>
    <mergeCell ref="BA92:BS92"/>
    <mergeCell ref="BT92:CO92"/>
    <mergeCell ref="CP92:DE92"/>
    <mergeCell ref="DF92:EC92"/>
    <mergeCell ref="K93:AZ93"/>
    <mergeCell ref="BA93:BS93"/>
    <mergeCell ref="BT93:CO93"/>
    <mergeCell ref="CP93:DE93"/>
    <mergeCell ref="DF93:EC93"/>
    <mergeCell ref="K94:AZ94"/>
    <mergeCell ref="BA94:BS94"/>
    <mergeCell ref="BT94:CO94"/>
    <mergeCell ref="CP94:DE94"/>
    <mergeCell ref="DF94:EC94"/>
    <mergeCell ref="K95:AZ95"/>
    <mergeCell ref="BA95:BS95"/>
    <mergeCell ref="BT95:CO95"/>
    <mergeCell ref="BT86:CO86"/>
    <mergeCell ref="CP86:DE86"/>
    <mergeCell ref="DF86:EC86"/>
    <mergeCell ref="K87:AZ87"/>
    <mergeCell ref="BA87:BS87"/>
    <mergeCell ref="BT87:CO87"/>
    <mergeCell ref="CP87:DE87"/>
    <mergeCell ref="DF87:EC87"/>
    <mergeCell ref="A88:J91"/>
    <mergeCell ref="K88:AZ88"/>
    <mergeCell ref="BA88:BS88"/>
    <mergeCell ref="BT88:CO88"/>
    <mergeCell ref="CP88:DE88"/>
    <mergeCell ref="DF88:EC88"/>
    <mergeCell ref="K89:AZ89"/>
    <mergeCell ref="BA89:BS89"/>
    <mergeCell ref="BT89:CO89"/>
    <mergeCell ref="CP89:DE89"/>
    <mergeCell ref="DF89:EC89"/>
    <mergeCell ref="K90:AZ90"/>
    <mergeCell ref="BA90:BS90"/>
    <mergeCell ref="BT90:CO90"/>
    <mergeCell ref="CP90:DE90"/>
    <mergeCell ref="DF90:EC90"/>
    <mergeCell ref="A80:J83"/>
    <mergeCell ref="A76:J79"/>
    <mergeCell ref="A72:J75"/>
    <mergeCell ref="A68:J71"/>
    <mergeCell ref="A64:J67"/>
    <mergeCell ref="A84:J87"/>
    <mergeCell ref="K84:AZ84"/>
    <mergeCell ref="BA84:BS84"/>
    <mergeCell ref="K80:AZ80"/>
    <mergeCell ref="BA80:BS80"/>
    <mergeCell ref="K66:AZ66"/>
    <mergeCell ref="BA66:BS66"/>
    <mergeCell ref="K68:AZ68"/>
    <mergeCell ref="BA68:BS68"/>
    <mergeCell ref="K71:AZ71"/>
    <mergeCell ref="BA71:BS71"/>
    <mergeCell ref="K74:AZ74"/>
    <mergeCell ref="BA74:BS74"/>
    <mergeCell ref="K77:AZ77"/>
    <mergeCell ref="BA77:BS77"/>
    <mergeCell ref="K86:AZ86"/>
    <mergeCell ref="BA86:BS86"/>
    <mergeCell ref="BT84:CO84"/>
    <mergeCell ref="CP84:DE84"/>
    <mergeCell ref="DF84:EC84"/>
    <mergeCell ref="K85:AZ85"/>
    <mergeCell ref="BA85:BS85"/>
    <mergeCell ref="BT85:CO85"/>
    <mergeCell ref="CP85:DE85"/>
    <mergeCell ref="DF85:EC85"/>
    <mergeCell ref="K82:AZ82"/>
    <mergeCell ref="BA82:BS82"/>
    <mergeCell ref="BT82:CO82"/>
    <mergeCell ref="CP82:DE82"/>
    <mergeCell ref="DF82:EC82"/>
    <mergeCell ref="K83:AZ83"/>
    <mergeCell ref="BA83:BS83"/>
    <mergeCell ref="BT83:CO83"/>
    <mergeCell ref="CP83:DE83"/>
    <mergeCell ref="DF83:EC83"/>
    <mergeCell ref="BT80:CO80"/>
    <mergeCell ref="CP80:DE80"/>
    <mergeCell ref="DF80:EC80"/>
    <mergeCell ref="K81:AZ81"/>
    <mergeCell ref="BA81:BS81"/>
    <mergeCell ref="BT81:CO81"/>
    <mergeCell ref="CP81:DE81"/>
    <mergeCell ref="DF81:EC81"/>
    <mergeCell ref="A59:J59"/>
    <mergeCell ref="CP59:DE59"/>
    <mergeCell ref="K59:AZ59"/>
    <mergeCell ref="BA59:BS59"/>
    <mergeCell ref="BT59:CO59"/>
    <mergeCell ref="DF59:EC59"/>
    <mergeCell ref="K60:AZ60"/>
    <mergeCell ref="BA60:BS60"/>
    <mergeCell ref="BT60:CO60"/>
    <mergeCell ref="CP60:DE60"/>
    <mergeCell ref="DF60:EC60"/>
    <mergeCell ref="K63:AZ63"/>
    <mergeCell ref="BA63:BS63"/>
    <mergeCell ref="BT63:CO63"/>
    <mergeCell ref="CP63:DE63"/>
    <mergeCell ref="DF63:EC63"/>
    <mergeCell ref="A1:EC1"/>
    <mergeCell ref="DF46:DP46"/>
    <mergeCell ref="K61:AZ61"/>
    <mergeCell ref="BA61:BS61"/>
    <mergeCell ref="BT61:CO61"/>
    <mergeCell ref="CP61:DE61"/>
    <mergeCell ref="DF61:EC61"/>
    <mergeCell ref="K62:AZ62"/>
    <mergeCell ref="BA62:BS62"/>
    <mergeCell ref="BT62:CO62"/>
    <mergeCell ref="CP62:DE62"/>
    <mergeCell ref="DF62:EC62"/>
    <mergeCell ref="A3:O3"/>
    <mergeCell ref="P3:AM3"/>
    <mergeCell ref="AU7:CQ7"/>
    <mergeCell ref="C10:N10"/>
    <mergeCell ref="U10:AD10"/>
    <mergeCell ref="AL10:AU10"/>
    <mergeCell ref="CN10:CZ10"/>
    <mergeCell ref="DD10:DN10"/>
    <mergeCell ref="DS10:EB10"/>
    <mergeCell ref="A4:O4"/>
    <mergeCell ref="A5:O5"/>
    <mergeCell ref="A6:O6"/>
    <mergeCell ref="P6:AM6"/>
    <mergeCell ref="P5:AM5"/>
    <mergeCell ref="P4:AM4"/>
    <mergeCell ref="BH25:CA30"/>
    <mergeCell ref="C46:N46"/>
    <mergeCell ref="U46:AE46"/>
    <mergeCell ref="AL46:AU46"/>
    <mergeCell ref="CN46:CZ46"/>
    <mergeCell ref="DS46:EB46"/>
    <mergeCell ref="A53:EC53"/>
    <mergeCell ref="A55:O55"/>
    <mergeCell ref="K64:AZ64"/>
    <mergeCell ref="BA64:BS64"/>
    <mergeCell ref="BT64:CO64"/>
    <mergeCell ref="CP64:DE64"/>
    <mergeCell ref="DF64:EC64"/>
    <mergeCell ref="K65:AZ65"/>
    <mergeCell ref="BA65:BS65"/>
    <mergeCell ref="BT65:CO65"/>
    <mergeCell ref="CP65:DE65"/>
    <mergeCell ref="DF65:EC65"/>
    <mergeCell ref="P55:AM55"/>
    <mergeCell ref="A56:O56"/>
    <mergeCell ref="A60:J63"/>
    <mergeCell ref="BT66:CO66"/>
    <mergeCell ref="CP66:DE66"/>
    <mergeCell ref="DF66:EC66"/>
    <mergeCell ref="P56:AM56"/>
    <mergeCell ref="A57:O57"/>
    <mergeCell ref="P57:AM57"/>
    <mergeCell ref="A58:O58"/>
    <mergeCell ref="P58:AM58"/>
    <mergeCell ref="K67:AZ67"/>
    <mergeCell ref="BA67:BS67"/>
    <mergeCell ref="BT67:CO67"/>
    <mergeCell ref="CP67:DE67"/>
    <mergeCell ref="DF67:EC67"/>
    <mergeCell ref="BT68:CO68"/>
    <mergeCell ref="CP68:DE68"/>
    <mergeCell ref="DF68:EC68"/>
    <mergeCell ref="K69:AZ69"/>
    <mergeCell ref="BA69:BS69"/>
    <mergeCell ref="BT69:CO69"/>
    <mergeCell ref="CP69:DE69"/>
    <mergeCell ref="DF69:EC69"/>
    <mergeCell ref="K70:AZ70"/>
    <mergeCell ref="BA70:BS70"/>
    <mergeCell ref="BT70:CO70"/>
    <mergeCell ref="CP70:DE70"/>
    <mergeCell ref="DF70:EC70"/>
    <mergeCell ref="BT71:CO71"/>
    <mergeCell ref="CP71:DE71"/>
    <mergeCell ref="DF71:EC71"/>
    <mergeCell ref="K72:AZ72"/>
    <mergeCell ref="BA72:BS72"/>
    <mergeCell ref="BT72:CO72"/>
    <mergeCell ref="CP72:DE72"/>
    <mergeCell ref="DF72:EC72"/>
    <mergeCell ref="K73:AZ73"/>
    <mergeCell ref="BA73:BS73"/>
    <mergeCell ref="BT73:CO73"/>
    <mergeCell ref="CP73:DE73"/>
    <mergeCell ref="DF73:EC73"/>
    <mergeCell ref="BT74:CO74"/>
    <mergeCell ref="CP74:DE74"/>
    <mergeCell ref="DF74:EC74"/>
    <mergeCell ref="K75:AZ75"/>
    <mergeCell ref="BA75:BS75"/>
    <mergeCell ref="BT75:CO75"/>
    <mergeCell ref="CP75:DE75"/>
    <mergeCell ref="DF75:EC75"/>
    <mergeCell ref="K76:AZ76"/>
    <mergeCell ref="BA76:BS76"/>
    <mergeCell ref="BT76:CO76"/>
    <mergeCell ref="CP76:DE76"/>
    <mergeCell ref="DF76:EC76"/>
    <mergeCell ref="BT77:CO77"/>
    <mergeCell ref="CP77:DE77"/>
    <mergeCell ref="DF77:EC77"/>
    <mergeCell ref="K78:AZ78"/>
    <mergeCell ref="BA78:BS78"/>
    <mergeCell ref="BT78:CO78"/>
    <mergeCell ref="CP78:DE78"/>
    <mergeCell ref="DF78:EC78"/>
    <mergeCell ref="K79:AZ79"/>
    <mergeCell ref="BA79:BS79"/>
    <mergeCell ref="BT79:CO79"/>
    <mergeCell ref="CP79:DE79"/>
    <mergeCell ref="DF79:EC79"/>
  </mergeCells>
  <conditionalFormatting sqref="P6:AM6">
    <cfRule type="cellIs" dxfId="59" priority="1" operator="equal">
      <formula>""</formula>
    </cfRule>
    <cfRule type="expression" dxfId="58" priority="2">
      <formula>""</formula>
    </cfRule>
  </conditionalFormatting>
  <pageMargins left="0.25" right="0.25" top="0.75" bottom="0.75" header="0.3" footer="0.3"/>
  <pageSetup paperSize="9" scale="65" orientation="portrait" r:id="rId1"/>
  <rowBreaks count="1" manualBreakCount="1">
    <brk id="46" max="16383" man="1"/>
  </rowBreaks>
  <colBreaks count="1" manualBreakCount="1">
    <brk id="132"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S24"/>
  <sheetViews>
    <sheetView showGridLines="0" topLeftCell="A16" zoomScaleNormal="100" workbookViewId="0">
      <selection activeCell="O25" sqref="O25"/>
    </sheetView>
  </sheetViews>
  <sheetFormatPr baseColWidth="10" defaultColWidth="11.42578125" defaultRowHeight="12.75" x14ac:dyDescent="0.2"/>
  <cols>
    <col min="1" max="1" width="4.28515625" style="189" customWidth="1"/>
    <col min="2" max="2" width="20.7109375" style="189" customWidth="1"/>
    <col min="3" max="3" width="10.5703125" style="189" customWidth="1"/>
    <col min="4" max="4" width="1.7109375" style="207" customWidth="1"/>
    <col min="5" max="5" width="20.7109375" style="189" customWidth="1"/>
    <col min="6" max="6" width="10.5703125" style="189" customWidth="1"/>
    <col min="7" max="7" width="1.7109375" style="207" customWidth="1"/>
    <col min="8" max="8" width="20.7109375" style="189" customWidth="1"/>
    <col min="9" max="9" width="10.5703125" style="189" customWidth="1"/>
    <col min="10" max="10" width="1.7109375" style="207" customWidth="1"/>
    <col min="11" max="11" width="20.7109375" style="189" customWidth="1"/>
    <col min="12" max="12" width="10.5703125" style="189" customWidth="1"/>
    <col min="13" max="13" width="1.7109375" style="207" customWidth="1"/>
    <col min="14" max="14" width="20.7109375" style="189" customWidth="1"/>
    <col min="15" max="15" width="10.5703125" style="189" customWidth="1"/>
    <col min="16" max="16" width="1.7109375" style="207" customWidth="1"/>
    <col min="17" max="17" width="20.7109375" style="189" customWidth="1"/>
    <col min="18" max="18" width="10.5703125" style="189" customWidth="1"/>
    <col min="19" max="16384" width="11.42578125" style="189"/>
  </cols>
  <sheetData>
    <row r="1" spans="1:19" ht="20.25" x14ac:dyDescent="0.2">
      <c r="A1" s="579" t="s">
        <v>516</v>
      </c>
      <c r="B1" s="580"/>
      <c r="C1" s="580"/>
      <c r="D1" s="580"/>
      <c r="E1" s="580"/>
      <c r="F1" s="580"/>
      <c r="G1" s="580"/>
      <c r="H1" s="580"/>
      <c r="I1" s="580"/>
      <c r="J1" s="580"/>
      <c r="K1" s="580"/>
      <c r="L1" s="580"/>
      <c r="M1" s="580"/>
      <c r="N1" s="580"/>
      <c r="O1" s="580"/>
      <c r="P1" s="580"/>
      <c r="Q1" s="580"/>
      <c r="R1" s="580"/>
      <c r="S1" s="581"/>
    </row>
    <row r="2" spans="1:19" ht="15" x14ac:dyDescent="0.2">
      <c r="A2" s="206"/>
      <c r="B2" s="89" t="s">
        <v>293</v>
      </c>
      <c r="C2" s="318" t="str">
        <f>IF('8D Report (engl.)'!J2&lt;&gt;0,'8D Report (engl.)'!J2,"")</f>
        <v/>
      </c>
      <c r="E2" s="207"/>
      <c r="F2" s="207"/>
      <c r="H2" s="207"/>
      <c r="I2" s="207"/>
      <c r="K2" s="207"/>
      <c r="L2" s="207"/>
      <c r="N2" s="207"/>
      <c r="O2" s="207"/>
      <c r="Q2" s="207"/>
      <c r="R2" s="207"/>
      <c r="S2" s="208"/>
    </row>
    <row r="3" spans="1:19" ht="15" x14ac:dyDescent="0.2">
      <c r="A3" s="206"/>
      <c r="B3" s="89" t="s">
        <v>500</v>
      </c>
      <c r="C3" s="318" t="str">
        <f>IF('8D Report (engl.)'!J3&lt;&gt;0,'8D Report (engl.)'!J3,"")</f>
        <v/>
      </c>
      <c r="E3" s="207"/>
      <c r="F3" s="207"/>
      <c r="H3" s="207"/>
      <c r="I3" s="207"/>
      <c r="K3" s="207"/>
      <c r="L3" s="207"/>
      <c r="N3" s="207"/>
      <c r="O3" s="207"/>
      <c r="Q3" s="207"/>
      <c r="R3" s="207"/>
      <c r="S3" s="208"/>
    </row>
    <row r="4" spans="1:19" ht="15" x14ac:dyDescent="0.2">
      <c r="A4" s="206"/>
      <c r="B4" s="89" t="s">
        <v>508</v>
      </c>
      <c r="C4" s="318" t="str">
        <f>IF('8D Report (engl.)'!J5&lt;&gt;0,'8D Report (engl.)'!J5,"")</f>
        <v/>
      </c>
      <c r="E4" s="207"/>
      <c r="F4" s="207"/>
      <c r="H4" s="207"/>
      <c r="I4" s="207"/>
      <c r="K4" s="207"/>
      <c r="L4" s="207"/>
      <c r="N4" s="207"/>
      <c r="O4" s="207"/>
      <c r="Q4" s="207"/>
      <c r="R4" s="207"/>
      <c r="S4" s="208"/>
    </row>
    <row r="5" spans="1:19" ht="15" x14ac:dyDescent="0.2">
      <c r="A5" s="206"/>
      <c r="B5" s="89" t="s">
        <v>517</v>
      </c>
      <c r="C5" s="292"/>
      <c r="E5" s="207"/>
      <c r="F5" s="207"/>
      <c r="H5" s="207"/>
      <c r="I5" s="207"/>
      <c r="K5" s="207"/>
      <c r="L5" s="207"/>
      <c r="N5" s="207"/>
      <c r="O5" s="207"/>
      <c r="Q5" s="207"/>
      <c r="R5" s="207"/>
      <c r="S5" s="208"/>
    </row>
    <row r="6" spans="1:19" x14ac:dyDescent="0.2">
      <c r="A6" s="206"/>
      <c r="B6" s="207"/>
      <c r="C6" s="207"/>
      <c r="E6" s="207"/>
      <c r="F6" s="207"/>
      <c r="H6" s="207"/>
      <c r="I6" s="207"/>
      <c r="K6" s="207"/>
      <c r="L6" s="207"/>
      <c r="N6" s="207"/>
      <c r="O6" s="207"/>
      <c r="Q6" s="207"/>
      <c r="R6" s="207"/>
      <c r="S6" s="208"/>
    </row>
    <row r="7" spans="1:19" ht="13.5" thickBot="1" x14ac:dyDescent="0.25">
      <c r="A7" s="206"/>
      <c r="B7" s="207"/>
      <c r="C7" s="207"/>
      <c r="E7" s="207"/>
      <c r="F7" s="207"/>
      <c r="H7" s="207"/>
      <c r="I7" s="207"/>
      <c r="K7" s="207"/>
      <c r="L7" s="207"/>
      <c r="N7" s="207"/>
      <c r="O7" s="207"/>
      <c r="Q7" s="207"/>
      <c r="R7" s="207"/>
      <c r="S7" s="208"/>
    </row>
    <row r="8" spans="1:19" ht="35.1" customHeight="1" x14ac:dyDescent="0.2">
      <c r="A8" s="206"/>
      <c r="B8" s="577"/>
      <c r="C8" s="209"/>
      <c r="E8" s="577"/>
      <c r="F8" s="209"/>
      <c r="H8" s="577"/>
      <c r="I8" s="209"/>
      <c r="K8" s="577"/>
      <c r="L8" s="209"/>
      <c r="N8" s="577"/>
      <c r="O8" s="209"/>
      <c r="Q8" s="577"/>
      <c r="R8" s="209"/>
      <c r="S8" s="208"/>
    </row>
    <row r="9" spans="1:19" ht="35.1" customHeight="1" thickBot="1" x14ac:dyDescent="0.25">
      <c r="A9" s="206"/>
      <c r="B9" s="578"/>
      <c r="C9" s="210"/>
      <c r="E9" s="578"/>
      <c r="F9" s="210"/>
      <c r="H9" s="578"/>
      <c r="I9" s="210"/>
      <c r="K9" s="578"/>
      <c r="L9" s="210"/>
      <c r="N9" s="578"/>
      <c r="O9" s="210"/>
      <c r="Q9" s="578"/>
      <c r="R9" s="210"/>
      <c r="S9" s="208"/>
    </row>
    <row r="10" spans="1:19" ht="23.25" customHeight="1" x14ac:dyDescent="0.2">
      <c r="A10" s="206"/>
      <c r="B10" s="211"/>
      <c r="C10" s="207"/>
      <c r="E10" s="211"/>
      <c r="F10" s="207"/>
      <c r="H10" s="211"/>
      <c r="I10" s="207"/>
      <c r="K10" s="211"/>
      <c r="L10" s="207"/>
      <c r="N10" s="211"/>
      <c r="O10" s="207"/>
      <c r="Q10" s="211"/>
      <c r="R10" s="207"/>
      <c r="S10" s="208"/>
    </row>
    <row r="11" spans="1:19" ht="23.25" customHeight="1" thickBot="1" x14ac:dyDescent="0.25">
      <c r="A11" s="206"/>
      <c r="B11" s="207"/>
      <c r="C11" s="207"/>
      <c r="E11" s="207"/>
      <c r="F11" s="207"/>
      <c r="H11" s="207"/>
      <c r="I11" s="207"/>
      <c r="K11" s="207"/>
      <c r="L11" s="207"/>
      <c r="N11" s="207"/>
      <c r="O11" s="207"/>
      <c r="Q11" s="207"/>
      <c r="R11" s="207"/>
      <c r="S11" s="208"/>
    </row>
    <row r="12" spans="1:19" ht="35.1" customHeight="1" x14ac:dyDescent="0.2">
      <c r="A12" s="206"/>
      <c r="B12" s="577"/>
      <c r="C12" s="209"/>
      <c r="E12" s="577"/>
      <c r="F12" s="209"/>
      <c r="H12" s="577"/>
      <c r="I12" s="209"/>
      <c r="K12" s="577"/>
      <c r="L12" s="209"/>
      <c r="N12" s="577"/>
      <c r="O12" s="209"/>
      <c r="Q12" s="577"/>
      <c r="R12" s="209"/>
      <c r="S12" s="208"/>
    </row>
    <row r="13" spans="1:19" ht="35.1" customHeight="1" thickBot="1" x14ac:dyDescent="0.25">
      <c r="A13" s="206"/>
      <c r="B13" s="578"/>
      <c r="C13" s="210"/>
      <c r="E13" s="578"/>
      <c r="F13" s="210"/>
      <c r="H13" s="578"/>
      <c r="I13" s="210"/>
      <c r="K13" s="578"/>
      <c r="L13" s="210"/>
      <c r="N13" s="578"/>
      <c r="O13" s="210"/>
      <c r="Q13" s="578"/>
      <c r="R13" s="210"/>
      <c r="S13" s="208"/>
    </row>
    <row r="14" spans="1:19" ht="23.25" customHeight="1" x14ac:dyDescent="0.2">
      <c r="A14" s="206"/>
      <c r="B14" s="211"/>
      <c r="C14" s="207"/>
      <c r="E14" s="211"/>
      <c r="F14" s="207"/>
      <c r="H14" s="211"/>
      <c r="I14" s="207"/>
      <c r="K14" s="211"/>
      <c r="L14" s="207"/>
      <c r="N14" s="211"/>
      <c r="O14" s="207"/>
      <c r="Q14" s="211"/>
      <c r="R14" s="207"/>
      <c r="S14" s="208"/>
    </row>
    <row r="15" spans="1:19" ht="23.25" customHeight="1" thickBot="1" x14ac:dyDescent="0.25">
      <c r="A15" s="206"/>
      <c r="B15" s="207"/>
      <c r="C15" s="207"/>
      <c r="E15" s="207"/>
      <c r="F15" s="207"/>
      <c r="H15" s="207"/>
      <c r="I15" s="207"/>
      <c r="K15" s="207"/>
      <c r="L15" s="207"/>
      <c r="N15" s="207"/>
      <c r="O15" s="207"/>
      <c r="Q15" s="207"/>
      <c r="R15" s="207"/>
      <c r="S15" s="208"/>
    </row>
    <row r="16" spans="1:19" ht="35.1" customHeight="1" x14ac:dyDescent="0.2">
      <c r="A16" s="206"/>
      <c r="B16" s="577"/>
      <c r="C16" s="209"/>
      <c r="E16" s="577"/>
      <c r="F16" s="209"/>
      <c r="H16" s="577"/>
      <c r="I16" s="209"/>
      <c r="K16" s="577"/>
      <c r="L16" s="209"/>
      <c r="N16" s="577"/>
      <c r="O16" s="209"/>
      <c r="Q16" s="577"/>
      <c r="R16" s="209"/>
      <c r="S16" s="208"/>
    </row>
    <row r="17" spans="1:19" ht="35.1" customHeight="1" thickBot="1" x14ac:dyDescent="0.25">
      <c r="A17" s="206"/>
      <c r="B17" s="578"/>
      <c r="C17" s="210"/>
      <c r="E17" s="578"/>
      <c r="F17" s="210"/>
      <c r="H17" s="578"/>
      <c r="I17" s="210"/>
      <c r="K17" s="578"/>
      <c r="L17" s="210"/>
      <c r="N17" s="578"/>
      <c r="O17" s="210"/>
      <c r="Q17" s="578"/>
      <c r="R17" s="210"/>
      <c r="S17" s="208"/>
    </row>
    <row r="18" spans="1:19" x14ac:dyDescent="0.2">
      <c r="A18" s="206"/>
      <c r="B18" s="207"/>
      <c r="C18" s="207"/>
      <c r="E18" s="207"/>
      <c r="F18" s="207"/>
      <c r="H18" s="207"/>
      <c r="I18" s="207"/>
      <c r="K18" s="207"/>
      <c r="L18" s="207"/>
      <c r="N18" s="207"/>
      <c r="O18" s="207"/>
      <c r="Q18" s="207"/>
      <c r="R18" s="207"/>
      <c r="S18" s="208"/>
    </row>
    <row r="19" spans="1:19" x14ac:dyDescent="0.2">
      <c r="A19" s="206"/>
      <c r="B19" s="207"/>
      <c r="C19" s="207"/>
      <c r="E19" s="207"/>
      <c r="F19" s="207"/>
      <c r="H19" s="207"/>
      <c r="I19" s="207"/>
      <c r="K19" s="207"/>
      <c r="L19" s="207"/>
      <c r="N19" s="207"/>
      <c r="O19" s="207"/>
      <c r="Q19" s="207"/>
      <c r="R19" s="207"/>
      <c r="S19" s="208"/>
    </row>
    <row r="20" spans="1:19" ht="14.25" x14ac:dyDescent="0.2">
      <c r="A20" s="571" t="s">
        <v>518</v>
      </c>
      <c r="B20" s="572"/>
      <c r="C20" s="572"/>
      <c r="D20" s="572"/>
      <c r="E20" s="572"/>
      <c r="F20" s="572"/>
      <c r="G20" s="572"/>
      <c r="H20" s="572"/>
      <c r="I20" s="572"/>
      <c r="J20" s="572"/>
      <c r="K20" s="572"/>
      <c r="L20" s="572"/>
      <c r="M20" s="572"/>
      <c r="N20" s="572"/>
      <c r="O20" s="572"/>
      <c r="P20" s="572"/>
      <c r="Q20" s="572"/>
      <c r="R20" s="572"/>
      <c r="S20" s="573"/>
    </row>
    <row r="21" spans="1:19" ht="15" thickBot="1" x14ac:dyDescent="0.25">
      <c r="A21" s="574" t="s">
        <v>519</v>
      </c>
      <c r="B21" s="575"/>
      <c r="C21" s="575"/>
      <c r="D21" s="575"/>
      <c r="E21" s="575"/>
      <c r="F21" s="575"/>
      <c r="G21" s="575"/>
      <c r="H21" s="575"/>
      <c r="I21" s="575"/>
      <c r="J21" s="575"/>
      <c r="K21" s="575"/>
      <c r="L21" s="575"/>
      <c r="M21" s="575"/>
      <c r="N21" s="575"/>
      <c r="O21" s="575"/>
      <c r="P21" s="575"/>
      <c r="Q21" s="575"/>
      <c r="R21" s="575"/>
      <c r="S21" s="576"/>
    </row>
    <row r="24" spans="1:19" x14ac:dyDescent="0.2">
      <c r="Q24" s="297"/>
    </row>
  </sheetData>
  <mergeCells count="21">
    <mergeCell ref="Q12:Q13"/>
    <mergeCell ref="A1:S1"/>
    <mergeCell ref="B8:B9"/>
    <mergeCell ref="E8:E9"/>
    <mergeCell ref="H8:H9"/>
    <mergeCell ref="K8:K9"/>
    <mergeCell ref="N8:N9"/>
    <mergeCell ref="Q8:Q9"/>
    <mergeCell ref="B12:B13"/>
    <mergeCell ref="E12:E13"/>
    <mergeCell ref="H12:H13"/>
    <mergeCell ref="K12:K13"/>
    <mergeCell ref="N12:N13"/>
    <mergeCell ref="A20:S20"/>
    <mergeCell ref="A21:S21"/>
    <mergeCell ref="B16:B17"/>
    <mergeCell ref="E16:E17"/>
    <mergeCell ref="H16:H17"/>
    <mergeCell ref="K16:K17"/>
    <mergeCell ref="N16:N17"/>
    <mergeCell ref="Q16:Q17"/>
  </mergeCells>
  <conditionalFormatting sqref="C5">
    <cfRule type="cellIs" dxfId="57" priority="1" operator="equal">
      <formula>""</formula>
    </cfRule>
  </conditionalFormatting>
  <pageMargins left="0.7" right="0.7" top="0.78740157499999996" bottom="0.78740157499999996" header="0.3" footer="0.3"/>
  <pageSetup paperSize="9" scale="63"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
  <sheetViews>
    <sheetView showGridLines="0" zoomScaleNormal="100" workbookViewId="0">
      <selection activeCell="K29" sqref="K29"/>
    </sheetView>
  </sheetViews>
  <sheetFormatPr baseColWidth="10" defaultColWidth="11.42578125" defaultRowHeight="12.75" x14ac:dyDescent="0.2"/>
  <cols>
    <col min="1" max="1" width="4.28515625" style="189" customWidth="1"/>
    <col min="2" max="2" width="20.7109375" style="189" customWidth="1"/>
    <col min="3" max="3" width="10.5703125" style="189" customWidth="1"/>
    <col min="4" max="4" width="1.7109375" style="207" customWidth="1"/>
    <col min="5" max="5" width="20.7109375" style="189" customWidth="1"/>
    <col min="6" max="6" width="10.5703125" style="189" customWidth="1"/>
    <col min="7" max="7" width="1.7109375" style="207" customWidth="1"/>
    <col min="8" max="8" width="20.7109375" style="189" customWidth="1"/>
    <col min="9" max="9" width="10.5703125" style="189" customWidth="1"/>
    <col min="10" max="10" width="1.7109375" style="207" customWidth="1"/>
    <col min="11" max="11" width="20.7109375" style="189" customWidth="1"/>
    <col min="12" max="12" width="10.5703125" style="189" customWidth="1"/>
    <col min="13" max="13" width="1.7109375" style="207" customWidth="1"/>
    <col min="14" max="14" width="20.7109375" style="189" customWidth="1"/>
    <col min="15" max="15" width="10.5703125" style="189" customWidth="1"/>
    <col min="16" max="16" width="1.7109375" style="207" customWidth="1"/>
    <col min="17" max="17" width="20.7109375" style="189" customWidth="1"/>
    <col min="18" max="18" width="10.5703125" style="189" customWidth="1"/>
    <col min="19" max="16384" width="11.42578125" style="189"/>
  </cols>
  <sheetData>
    <row r="1" spans="1:19" ht="20.25" x14ac:dyDescent="0.2">
      <c r="A1" s="579" t="s">
        <v>281</v>
      </c>
      <c r="B1" s="580"/>
      <c r="C1" s="580"/>
      <c r="D1" s="580"/>
      <c r="E1" s="580"/>
      <c r="F1" s="580"/>
      <c r="G1" s="580"/>
      <c r="H1" s="580"/>
      <c r="I1" s="580"/>
      <c r="J1" s="580"/>
      <c r="K1" s="580"/>
      <c r="L1" s="580"/>
      <c r="M1" s="580"/>
      <c r="N1" s="580"/>
      <c r="O1" s="580"/>
      <c r="P1" s="580"/>
      <c r="Q1" s="580"/>
      <c r="R1" s="580"/>
      <c r="S1" s="581"/>
    </row>
    <row r="2" spans="1:19" ht="15" x14ac:dyDescent="0.2">
      <c r="A2" s="206"/>
      <c r="B2" s="89" t="s">
        <v>56</v>
      </c>
      <c r="C2" s="276" t="str">
        <f>IF('8D Report (engl.)'!J2&lt;&gt;0,'8D Report (engl.)'!J2,"")</f>
        <v/>
      </c>
      <c r="E2" s="207"/>
      <c r="F2" s="207"/>
      <c r="H2" s="207"/>
      <c r="I2" s="207"/>
      <c r="K2" s="207"/>
      <c r="L2" s="207"/>
      <c r="N2" s="207"/>
      <c r="O2" s="207"/>
      <c r="Q2" s="207"/>
      <c r="R2" s="207"/>
      <c r="S2" s="208"/>
    </row>
    <row r="3" spans="1:19" ht="15" x14ac:dyDescent="0.2">
      <c r="A3" s="206"/>
      <c r="B3" s="89" t="s">
        <v>57</v>
      </c>
      <c r="C3" s="276" t="str">
        <f>IF('8D Report (engl.)'!J3&lt;&gt;0,'8D Report (engl.)'!J3,"")</f>
        <v/>
      </c>
      <c r="E3" s="207"/>
      <c r="F3" s="207"/>
      <c r="H3" s="207"/>
      <c r="I3" s="207"/>
      <c r="K3" s="207"/>
      <c r="L3" s="207"/>
      <c r="N3" s="207"/>
      <c r="O3" s="207"/>
      <c r="Q3" s="207"/>
      <c r="R3" s="207"/>
      <c r="S3" s="208"/>
    </row>
    <row r="4" spans="1:19" ht="15" x14ac:dyDescent="0.2">
      <c r="A4" s="206"/>
      <c r="B4" s="89" t="s">
        <v>59</v>
      </c>
      <c r="C4" s="276" t="str">
        <f>IF('8D Report (engl.)'!J5&lt;&gt;0,'8D Report (engl.)'!J5,"")</f>
        <v/>
      </c>
      <c r="E4" s="207"/>
      <c r="F4" s="207"/>
      <c r="H4" s="207"/>
      <c r="I4" s="207"/>
      <c r="K4" s="207"/>
      <c r="L4" s="207"/>
      <c r="N4" s="207"/>
      <c r="O4" s="207"/>
      <c r="Q4" s="207"/>
      <c r="R4" s="207"/>
      <c r="S4" s="208"/>
    </row>
    <row r="5" spans="1:19" ht="15" x14ac:dyDescent="0.2">
      <c r="A5" s="206"/>
      <c r="B5" s="89" t="s">
        <v>229</v>
      </c>
      <c r="C5" s="292"/>
      <c r="E5" s="207"/>
      <c r="F5" s="207"/>
      <c r="H5" s="207"/>
      <c r="I5" s="207"/>
      <c r="K5" s="207"/>
      <c r="L5" s="207"/>
      <c r="N5" s="207"/>
      <c r="O5" s="207"/>
      <c r="Q5" s="207"/>
      <c r="R5" s="207"/>
      <c r="S5" s="208"/>
    </row>
    <row r="6" spans="1:19" x14ac:dyDescent="0.2">
      <c r="A6" s="206"/>
      <c r="B6" s="207"/>
      <c r="C6" s="207"/>
      <c r="E6" s="207"/>
      <c r="F6" s="207"/>
      <c r="H6" s="207"/>
      <c r="I6" s="207"/>
      <c r="K6" s="207"/>
      <c r="L6" s="207"/>
      <c r="N6" s="207"/>
      <c r="O6" s="207"/>
      <c r="Q6" s="207"/>
      <c r="R6" s="207"/>
      <c r="S6" s="208"/>
    </row>
    <row r="7" spans="1:19" ht="13.5" thickBot="1" x14ac:dyDescent="0.25">
      <c r="A7" s="206"/>
      <c r="B7" s="207"/>
      <c r="C7" s="207"/>
      <c r="E7" s="207"/>
      <c r="F7" s="207"/>
      <c r="H7" s="207"/>
      <c r="I7" s="207"/>
      <c r="K7" s="207"/>
      <c r="L7" s="207"/>
      <c r="N7" s="207"/>
      <c r="O7" s="207"/>
      <c r="Q7" s="207"/>
      <c r="R7" s="207"/>
      <c r="S7" s="208"/>
    </row>
    <row r="8" spans="1:19" ht="35.1" customHeight="1" x14ac:dyDescent="0.2">
      <c r="A8" s="206"/>
      <c r="B8" s="577"/>
      <c r="C8" s="209"/>
      <c r="E8" s="577"/>
      <c r="F8" s="209"/>
      <c r="H8" s="577"/>
      <c r="I8" s="209"/>
      <c r="K8" s="577"/>
      <c r="L8" s="209"/>
      <c r="N8" s="577"/>
      <c r="O8" s="209"/>
      <c r="Q8" s="577"/>
      <c r="R8" s="209"/>
      <c r="S8" s="208"/>
    </row>
    <row r="9" spans="1:19" ht="35.1" customHeight="1" thickBot="1" x14ac:dyDescent="0.25">
      <c r="A9" s="206"/>
      <c r="B9" s="578"/>
      <c r="C9" s="210"/>
      <c r="E9" s="578"/>
      <c r="F9" s="210"/>
      <c r="H9" s="578"/>
      <c r="I9" s="210"/>
      <c r="K9" s="578"/>
      <c r="L9" s="210"/>
      <c r="N9" s="578"/>
      <c r="O9" s="210"/>
      <c r="Q9" s="578"/>
      <c r="R9" s="210"/>
      <c r="S9" s="208"/>
    </row>
    <row r="10" spans="1:19" ht="23.25" customHeight="1" x14ac:dyDescent="0.2">
      <c r="A10" s="206"/>
      <c r="B10" s="211"/>
      <c r="C10" s="207"/>
      <c r="E10" s="211"/>
      <c r="F10" s="207"/>
      <c r="H10" s="211"/>
      <c r="I10" s="207"/>
      <c r="K10" s="211"/>
      <c r="L10" s="207"/>
      <c r="N10" s="211"/>
      <c r="O10" s="207"/>
      <c r="Q10" s="211"/>
      <c r="R10" s="207"/>
      <c r="S10" s="208"/>
    </row>
    <row r="11" spans="1:19" ht="23.25" customHeight="1" thickBot="1" x14ac:dyDescent="0.25">
      <c r="A11" s="206"/>
      <c r="B11" s="207"/>
      <c r="C11" s="207"/>
      <c r="E11" s="207"/>
      <c r="F11" s="207"/>
      <c r="H11" s="207"/>
      <c r="I11" s="207"/>
      <c r="K11" s="207"/>
      <c r="L11" s="207"/>
      <c r="N11" s="207"/>
      <c r="O11" s="207"/>
      <c r="Q11" s="207"/>
      <c r="R11" s="207"/>
      <c r="S11" s="208"/>
    </row>
    <row r="12" spans="1:19" ht="35.1" customHeight="1" x14ac:dyDescent="0.2">
      <c r="A12" s="206"/>
      <c r="B12" s="577"/>
      <c r="C12" s="209"/>
      <c r="E12" s="577"/>
      <c r="F12" s="209"/>
      <c r="H12" s="577"/>
      <c r="I12" s="209"/>
      <c r="K12" s="577"/>
      <c r="L12" s="209"/>
      <c r="N12" s="577"/>
      <c r="O12" s="209"/>
      <c r="Q12" s="577"/>
      <c r="R12" s="209"/>
      <c r="S12" s="208"/>
    </row>
    <row r="13" spans="1:19" ht="35.1" customHeight="1" thickBot="1" x14ac:dyDescent="0.25">
      <c r="A13" s="206"/>
      <c r="B13" s="578"/>
      <c r="C13" s="210"/>
      <c r="E13" s="578"/>
      <c r="F13" s="210"/>
      <c r="H13" s="578"/>
      <c r="I13" s="210"/>
      <c r="K13" s="578"/>
      <c r="L13" s="210"/>
      <c r="N13" s="578"/>
      <c r="O13" s="210"/>
      <c r="Q13" s="578"/>
      <c r="R13" s="210"/>
      <c r="S13" s="208"/>
    </row>
    <row r="14" spans="1:19" ht="23.25" customHeight="1" x14ac:dyDescent="0.2">
      <c r="A14" s="206"/>
      <c r="B14" s="211"/>
      <c r="C14" s="207"/>
      <c r="E14" s="211"/>
      <c r="F14" s="207"/>
      <c r="H14" s="211"/>
      <c r="I14" s="207"/>
      <c r="K14" s="211"/>
      <c r="L14" s="207"/>
      <c r="N14" s="211"/>
      <c r="O14" s="207"/>
      <c r="Q14" s="211"/>
      <c r="R14" s="207"/>
      <c r="S14" s="208"/>
    </row>
    <row r="15" spans="1:19" ht="23.25" customHeight="1" thickBot="1" x14ac:dyDescent="0.25">
      <c r="A15" s="206"/>
      <c r="B15" s="207"/>
      <c r="C15" s="207"/>
      <c r="E15" s="207"/>
      <c r="F15" s="207"/>
      <c r="H15" s="207"/>
      <c r="I15" s="207"/>
      <c r="K15" s="207"/>
      <c r="L15" s="207"/>
      <c r="N15" s="207"/>
      <c r="O15" s="207"/>
      <c r="Q15" s="207"/>
      <c r="R15" s="207"/>
      <c r="S15" s="208"/>
    </row>
    <row r="16" spans="1:19" ht="35.1" customHeight="1" x14ac:dyDescent="0.2">
      <c r="A16" s="206"/>
      <c r="B16" s="577"/>
      <c r="C16" s="209"/>
      <c r="E16" s="577"/>
      <c r="F16" s="209"/>
      <c r="H16" s="577"/>
      <c r="I16" s="209"/>
      <c r="K16" s="577"/>
      <c r="L16" s="209"/>
      <c r="N16" s="577"/>
      <c r="O16" s="209"/>
      <c r="Q16" s="577"/>
      <c r="R16" s="209"/>
      <c r="S16" s="208"/>
    </row>
    <row r="17" spans="1:19" ht="35.1" customHeight="1" thickBot="1" x14ac:dyDescent="0.25">
      <c r="A17" s="206"/>
      <c r="B17" s="578"/>
      <c r="C17" s="210"/>
      <c r="E17" s="578"/>
      <c r="F17" s="210"/>
      <c r="H17" s="578"/>
      <c r="I17" s="210"/>
      <c r="K17" s="578"/>
      <c r="L17" s="210"/>
      <c r="N17" s="578"/>
      <c r="O17" s="210"/>
      <c r="Q17" s="578"/>
      <c r="R17" s="210"/>
      <c r="S17" s="208"/>
    </row>
    <row r="18" spans="1:19" x14ac:dyDescent="0.2">
      <c r="A18" s="206"/>
      <c r="B18" s="207"/>
      <c r="C18" s="207"/>
      <c r="E18" s="207"/>
      <c r="F18" s="207"/>
      <c r="H18" s="207"/>
      <c r="I18" s="207"/>
      <c r="K18" s="207"/>
      <c r="L18" s="207"/>
      <c r="N18" s="207"/>
      <c r="O18" s="207"/>
      <c r="Q18" s="207"/>
      <c r="R18" s="207"/>
      <c r="S18" s="208"/>
    </row>
    <row r="19" spans="1:19" x14ac:dyDescent="0.2">
      <c r="A19" s="206"/>
      <c r="B19" s="207"/>
      <c r="C19" s="207"/>
      <c r="E19" s="207"/>
      <c r="F19" s="207"/>
      <c r="H19" s="207"/>
      <c r="I19" s="207"/>
      <c r="K19" s="207"/>
      <c r="L19" s="207"/>
      <c r="N19" s="207"/>
      <c r="O19" s="207"/>
      <c r="Q19" s="207"/>
      <c r="R19" s="207"/>
      <c r="S19" s="208"/>
    </row>
    <row r="20" spans="1:19" ht="14.25" x14ac:dyDescent="0.2">
      <c r="A20" s="571" t="s">
        <v>283</v>
      </c>
      <c r="B20" s="572"/>
      <c r="C20" s="572"/>
      <c r="D20" s="572"/>
      <c r="E20" s="572"/>
      <c r="F20" s="572"/>
      <c r="G20" s="572"/>
      <c r="H20" s="572"/>
      <c r="I20" s="572"/>
      <c r="J20" s="572"/>
      <c r="K20" s="572"/>
      <c r="L20" s="572"/>
      <c r="M20" s="572"/>
      <c r="N20" s="572"/>
      <c r="O20" s="572"/>
      <c r="P20" s="572"/>
      <c r="Q20" s="572"/>
      <c r="R20" s="572"/>
      <c r="S20" s="573"/>
    </row>
    <row r="21" spans="1:19" ht="15" thickBot="1" x14ac:dyDescent="0.25">
      <c r="A21" s="574" t="s">
        <v>282</v>
      </c>
      <c r="B21" s="575"/>
      <c r="C21" s="575"/>
      <c r="D21" s="575"/>
      <c r="E21" s="575"/>
      <c r="F21" s="575"/>
      <c r="G21" s="575"/>
      <c r="H21" s="575"/>
      <c r="I21" s="575"/>
      <c r="J21" s="575"/>
      <c r="K21" s="575"/>
      <c r="L21" s="575"/>
      <c r="M21" s="575"/>
      <c r="N21" s="575"/>
      <c r="O21" s="575"/>
      <c r="P21" s="575"/>
      <c r="Q21" s="575"/>
      <c r="R21" s="575"/>
      <c r="S21" s="576"/>
    </row>
    <row r="24" spans="1:19" x14ac:dyDescent="0.2">
      <c r="Q24" s="297"/>
    </row>
  </sheetData>
  <mergeCells count="21">
    <mergeCell ref="A1:S1"/>
    <mergeCell ref="A20:S20"/>
    <mergeCell ref="A21:S21"/>
    <mergeCell ref="B16:B17"/>
    <mergeCell ref="E16:E17"/>
    <mergeCell ref="H16:H17"/>
    <mergeCell ref="K16:K17"/>
    <mergeCell ref="N16:N17"/>
    <mergeCell ref="Q16:Q17"/>
    <mergeCell ref="B12:B13"/>
    <mergeCell ref="E12:E13"/>
    <mergeCell ref="H12:H13"/>
    <mergeCell ref="K12:K13"/>
    <mergeCell ref="N12:N13"/>
    <mergeCell ref="Q12:Q13"/>
    <mergeCell ref="B8:B9"/>
    <mergeCell ref="E8:E9"/>
    <mergeCell ref="H8:H9"/>
    <mergeCell ref="K8:K9"/>
    <mergeCell ref="N8:N9"/>
    <mergeCell ref="Q8:Q9"/>
  </mergeCells>
  <conditionalFormatting sqref="C5">
    <cfRule type="cellIs" dxfId="56" priority="1" operator="equal">
      <formula>""</formula>
    </cfRule>
  </conditionalFormatting>
  <pageMargins left="0.7" right="0.7" top="0.78740157499999996" bottom="0.78740157499999996" header="0.3" footer="0.3"/>
  <pageSetup paperSize="9" scale="63"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8"/>
  <sheetViews>
    <sheetView showGridLines="0" topLeftCell="A7" zoomScale="70" zoomScaleNormal="70" workbookViewId="0">
      <selection activeCell="T45" sqref="T45"/>
    </sheetView>
  </sheetViews>
  <sheetFormatPr baseColWidth="10" defaultColWidth="11.42578125" defaultRowHeight="14.25" x14ac:dyDescent="0.2"/>
  <cols>
    <col min="1" max="1" width="11.42578125" style="1"/>
    <col min="2" max="2" width="28.7109375" style="90" customWidth="1"/>
    <col min="3" max="3" width="4.28515625" style="90" customWidth="1"/>
    <col min="4" max="4" width="4.28515625" style="1" customWidth="1"/>
    <col min="5" max="5" width="11.42578125" style="1"/>
    <col min="6" max="6" width="28.7109375" style="90" customWidth="1"/>
    <col min="7" max="7" width="4.28515625" style="90" customWidth="1"/>
    <col min="8" max="8" width="4.28515625" style="1" customWidth="1"/>
    <col min="9" max="9" width="11.42578125" style="1"/>
    <col min="10" max="10" width="28.7109375" style="90" customWidth="1"/>
    <col min="11" max="11" width="4.28515625" style="90" customWidth="1"/>
    <col min="12" max="12" width="4.28515625" style="1" customWidth="1"/>
    <col min="13" max="13" width="11.42578125" style="1"/>
    <col min="14" max="14" width="28.7109375" style="90" customWidth="1"/>
    <col min="15" max="15" width="4.5703125" style="1" customWidth="1"/>
    <col min="16" max="16384" width="11.42578125" style="1"/>
  </cols>
  <sheetData>
    <row r="1" spans="1:18" ht="29.25" customHeight="1" x14ac:dyDescent="0.2">
      <c r="A1" s="587" t="s">
        <v>269</v>
      </c>
      <c r="B1" s="588"/>
      <c r="C1" s="588"/>
      <c r="D1" s="588"/>
      <c r="E1" s="588"/>
      <c r="F1" s="588"/>
      <c r="G1" s="588"/>
      <c r="H1" s="588"/>
      <c r="I1" s="588"/>
      <c r="J1" s="588"/>
      <c r="K1" s="588"/>
      <c r="L1" s="588"/>
      <c r="M1" s="588"/>
      <c r="N1" s="588"/>
      <c r="O1" s="589"/>
    </row>
    <row r="2" spans="1:18" ht="15" x14ac:dyDescent="0.2">
      <c r="A2" s="96"/>
      <c r="B2" s="117" t="s">
        <v>56</v>
      </c>
      <c r="C2" s="590" t="str">
        <f>IF('8D Report (engl.)'!J2&lt;&gt;0,'8D Report (engl.)'!J2,"")</f>
        <v/>
      </c>
      <c r="D2" s="590"/>
      <c r="E2" s="590"/>
      <c r="F2" s="590"/>
      <c r="G2" s="105"/>
      <c r="H2" s="92"/>
      <c r="I2" s="92"/>
      <c r="J2" s="92"/>
      <c r="K2" s="92"/>
      <c r="L2" s="92"/>
      <c r="M2" s="92"/>
      <c r="N2" s="92"/>
      <c r="O2" s="94"/>
      <c r="P2" s="92"/>
      <c r="Q2" s="92"/>
      <c r="R2" s="92"/>
    </row>
    <row r="3" spans="1:18" ht="15" customHeight="1" x14ac:dyDescent="0.2">
      <c r="A3" s="96"/>
      <c r="B3" s="117" t="s">
        <v>57</v>
      </c>
      <c r="C3" s="590" t="str">
        <f>(IF(_J4&lt;&gt;0,_J4,""))</f>
        <v/>
      </c>
      <c r="D3" s="590"/>
      <c r="E3" s="590"/>
      <c r="F3" s="590"/>
      <c r="G3" s="105"/>
      <c r="H3" s="92"/>
      <c r="I3" s="92"/>
      <c r="J3" s="92"/>
      <c r="K3" s="92"/>
      <c r="L3" s="92"/>
      <c r="M3" s="92"/>
      <c r="N3" s="92"/>
      <c r="O3" s="94"/>
      <c r="P3" s="92"/>
      <c r="Q3" s="92"/>
      <c r="R3" s="92"/>
    </row>
    <row r="4" spans="1:18" ht="15" customHeight="1" x14ac:dyDescent="0.2">
      <c r="A4" s="96"/>
      <c r="B4" s="117" t="s">
        <v>59</v>
      </c>
      <c r="C4" s="590" t="str">
        <f>IF('8D Report (engl.)'!J5&lt;&gt;0,'8D Report (engl.)'!J5,"")</f>
        <v/>
      </c>
      <c r="D4" s="590"/>
      <c r="E4" s="590"/>
      <c r="F4" s="590"/>
      <c r="G4" s="105"/>
      <c r="H4" s="92"/>
      <c r="I4" s="92"/>
      <c r="J4" s="92"/>
      <c r="K4" s="92"/>
      <c r="L4" s="92"/>
      <c r="M4" s="92"/>
      <c r="N4" s="92"/>
      <c r="O4" s="94"/>
      <c r="P4" s="92"/>
      <c r="Q4" s="92"/>
      <c r="R4" s="92"/>
    </row>
    <row r="5" spans="1:18" ht="15" x14ac:dyDescent="0.2">
      <c r="A5" s="119"/>
      <c r="B5" s="118" t="s">
        <v>242</v>
      </c>
      <c r="C5" s="515"/>
      <c r="D5" s="515"/>
      <c r="E5" s="515"/>
      <c r="F5" s="515"/>
      <c r="G5" s="106"/>
      <c r="H5" s="93"/>
      <c r="I5" s="93"/>
      <c r="J5" s="93"/>
      <c r="K5" s="93"/>
      <c r="L5" s="93"/>
      <c r="M5" s="93"/>
      <c r="N5" s="93"/>
      <c r="O5" s="95"/>
      <c r="P5" s="92"/>
      <c r="Q5" s="92"/>
      <c r="R5" s="92"/>
    </row>
    <row r="6" spans="1:18" ht="15.75" thickBot="1" x14ac:dyDescent="0.25">
      <c r="A6" s="107"/>
      <c r="B6" s="104"/>
      <c r="C6" s="104"/>
      <c r="D6" s="105"/>
      <c r="E6" s="105"/>
      <c r="F6" s="105"/>
      <c r="G6" s="105"/>
      <c r="H6" s="92"/>
      <c r="I6" s="92"/>
      <c r="J6" s="92"/>
      <c r="K6" s="92"/>
      <c r="L6" s="92"/>
      <c r="M6" s="92"/>
      <c r="N6" s="92"/>
      <c r="O6" s="94"/>
      <c r="P6" s="92"/>
      <c r="Q6" s="92"/>
      <c r="R6" s="92"/>
    </row>
    <row r="7" spans="1:18" x14ac:dyDescent="0.2">
      <c r="A7" s="108"/>
      <c r="B7" s="109"/>
      <c r="C7" s="110"/>
      <c r="D7" s="98"/>
      <c r="E7" s="108"/>
      <c r="F7" s="109"/>
      <c r="G7" s="110"/>
      <c r="H7" s="98"/>
      <c r="I7" s="108"/>
      <c r="J7" s="109"/>
      <c r="K7" s="110"/>
      <c r="L7" s="98"/>
      <c r="M7" s="108"/>
      <c r="N7" s="109"/>
      <c r="O7" s="116"/>
    </row>
    <row r="8" spans="1:18" ht="45.75" customHeight="1" thickBot="1" x14ac:dyDescent="0.25">
      <c r="A8" s="582" t="s">
        <v>266</v>
      </c>
      <c r="B8" s="100" t="s">
        <v>267</v>
      </c>
      <c r="C8" s="111"/>
      <c r="D8" s="98"/>
      <c r="E8" s="582" t="s">
        <v>266</v>
      </c>
      <c r="F8" s="100" t="s">
        <v>267</v>
      </c>
      <c r="G8" s="111"/>
      <c r="H8" s="98"/>
      <c r="I8" s="582" t="s">
        <v>266</v>
      </c>
      <c r="J8" s="100" t="s">
        <v>267</v>
      </c>
      <c r="K8" s="111"/>
      <c r="L8" s="98"/>
      <c r="M8" s="582" t="s">
        <v>266</v>
      </c>
      <c r="N8" s="100" t="s">
        <v>267</v>
      </c>
      <c r="O8" s="99"/>
    </row>
    <row r="9" spans="1:18" ht="47.1" customHeight="1" thickBot="1" x14ac:dyDescent="0.25">
      <c r="A9" s="582"/>
      <c r="B9" s="124"/>
      <c r="C9" s="112"/>
      <c r="D9" s="98"/>
      <c r="E9" s="582"/>
      <c r="F9" s="124"/>
      <c r="G9" s="112"/>
      <c r="H9" s="98"/>
      <c r="I9" s="582"/>
      <c r="J9" s="124"/>
      <c r="K9" s="112"/>
      <c r="L9" s="98"/>
      <c r="M9" s="582"/>
      <c r="N9" s="124"/>
      <c r="O9" s="99"/>
    </row>
    <row r="10" spans="1:18" ht="26.25" x14ac:dyDescent="0.2">
      <c r="A10" s="582"/>
      <c r="B10" s="100" t="s">
        <v>264</v>
      </c>
      <c r="C10" s="111"/>
      <c r="D10" s="98"/>
      <c r="E10" s="582"/>
      <c r="F10" s="100" t="s">
        <v>264</v>
      </c>
      <c r="G10" s="111"/>
      <c r="H10" s="98"/>
      <c r="I10" s="582"/>
      <c r="J10" s="100" t="s">
        <v>264</v>
      </c>
      <c r="K10" s="111"/>
      <c r="L10" s="98"/>
      <c r="M10" s="582"/>
      <c r="N10" s="100" t="s">
        <v>264</v>
      </c>
      <c r="O10" s="99"/>
    </row>
    <row r="11" spans="1:18" ht="47.1" customHeight="1" x14ac:dyDescent="0.2">
      <c r="A11" s="582"/>
      <c r="B11" s="125"/>
      <c r="C11" s="113"/>
      <c r="D11" s="98"/>
      <c r="E11" s="582"/>
      <c r="F11" s="125"/>
      <c r="G11" s="113"/>
      <c r="H11" s="98"/>
      <c r="I11" s="582"/>
      <c r="J11" s="125"/>
      <c r="K11" s="113"/>
      <c r="L11" s="98"/>
      <c r="M11" s="582"/>
      <c r="N11" s="125"/>
      <c r="O11" s="99"/>
    </row>
    <row r="12" spans="1:18" ht="26.25" x14ac:dyDescent="0.2">
      <c r="A12" s="582"/>
      <c r="B12" s="100" t="s">
        <v>263</v>
      </c>
      <c r="C12" s="111"/>
      <c r="D12" s="98"/>
      <c r="E12" s="582"/>
      <c r="F12" s="100" t="s">
        <v>263</v>
      </c>
      <c r="G12" s="111"/>
      <c r="H12" s="98"/>
      <c r="I12" s="582"/>
      <c r="J12" s="100" t="s">
        <v>263</v>
      </c>
      <c r="K12" s="111"/>
      <c r="L12" s="98"/>
      <c r="M12" s="582"/>
      <c r="N12" s="100" t="s">
        <v>263</v>
      </c>
      <c r="O12" s="99"/>
    </row>
    <row r="13" spans="1:18" ht="47.1" customHeight="1" x14ac:dyDescent="0.2">
      <c r="A13" s="582"/>
      <c r="B13" s="125"/>
      <c r="C13" s="113"/>
      <c r="D13" s="98"/>
      <c r="E13" s="582"/>
      <c r="F13" s="125"/>
      <c r="G13" s="113"/>
      <c r="H13" s="98"/>
      <c r="I13" s="582"/>
      <c r="J13" s="125"/>
      <c r="K13" s="113"/>
      <c r="L13" s="98"/>
      <c r="M13" s="582"/>
      <c r="N13" s="125"/>
      <c r="O13" s="99"/>
    </row>
    <row r="14" spans="1:18" ht="26.25" x14ac:dyDescent="0.2">
      <c r="A14" s="582"/>
      <c r="B14" s="100" t="s">
        <v>262</v>
      </c>
      <c r="C14" s="111"/>
      <c r="D14" s="98"/>
      <c r="E14" s="582"/>
      <c r="F14" s="100" t="s">
        <v>262</v>
      </c>
      <c r="G14" s="111"/>
      <c r="H14" s="98"/>
      <c r="I14" s="582"/>
      <c r="J14" s="100" t="s">
        <v>262</v>
      </c>
      <c r="K14" s="111"/>
      <c r="L14" s="98"/>
      <c r="M14" s="582"/>
      <c r="N14" s="100" t="s">
        <v>262</v>
      </c>
      <c r="O14" s="99"/>
    </row>
    <row r="15" spans="1:18" ht="47.1" customHeight="1" x14ac:dyDescent="0.2">
      <c r="A15" s="582"/>
      <c r="B15" s="125"/>
      <c r="C15" s="113"/>
      <c r="D15" s="98"/>
      <c r="E15" s="582"/>
      <c r="F15" s="125"/>
      <c r="G15" s="113"/>
      <c r="H15" s="98"/>
      <c r="I15" s="582"/>
      <c r="J15" s="125"/>
      <c r="K15" s="113"/>
      <c r="L15" s="98"/>
      <c r="M15" s="582"/>
      <c r="N15" s="125"/>
      <c r="O15" s="99"/>
    </row>
    <row r="16" spans="1:18" ht="26.25" x14ac:dyDescent="0.2">
      <c r="A16" s="582"/>
      <c r="B16" s="100" t="s">
        <v>261</v>
      </c>
      <c r="C16" s="111"/>
      <c r="D16" s="98"/>
      <c r="E16" s="582"/>
      <c r="F16" s="100" t="s">
        <v>261</v>
      </c>
      <c r="G16" s="111"/>
      <c r="H16" s="98"/>
      <c r="I16" s="582"/>
      <c r="J16" s="100" t="s">
        <v>261</v>
      </c>
      <c r="K16" s="111"/>
      <c r="L16" s="98"/>
      <c r="M16" s="582"/>
      <c r="N16" s="100" t="s">
        <v>261</v>
      </c>
      <c r="O16" s="99"/>
    </row>
    <row r="17" spans="1:15" ht="47.1" customHeight="1" x14ac:dyDescent="0.2">
      <c r="A17" s="582"/>
      <c r="B17" s="125"/>
      <c r="C17" s="113"/>
      <c r="D17" s="98"/>
      <c r="E17" s="582"/>
      <c r="F17" s="125"/>
      <c r="G17" s="113"/>
      <c r="H17" s="98"/>
      <c r="I17" s="582"/>
      <c r="J17" s="125"/>
      <c r="K17" s="113"/>
      <c r="L17" s="98"/>
      <c r="M17" s="582"/>
      <c r="N17" s="125"/>
      <c r="O17" s="99"/>
    </row>
    <row r="18" spans="1:15" ht="27" thickBot="1" x14ac:dyDescent="0.25">
      <c r="A18" s="582"/>
      <c r="B18" s="100" t="s">
        <v>260</v>
      </c>
      <c r="C18" s="111"/>
      <c r="D18" s="98"/>
      <c r="E18" s="582"/>
      <c r="F18" s="100" t="s">
        <v>260</v>
      </c>
      <c r="G18" s="111"/>
      <c r="H18" s="98"/>
      <c r="I18" s="582"/>
      <c r="J18" s="100" t="s">
        <v>260</v>
      </c>
      <c r="K18" s="111"/>
      <c r="L18" s="98"/>
      <c r="M18" s="582"/>
      <c r="N18" s="100" t="s">
        <v>260</v>
      </c>
      <c r="O18" s="99"/>
    </row>
    <row r="19" spans="1:15" ht="47.1" customHeight="1" x14ac:dyDescent="0.2">
      <c r="A19" s="582"/>
      <c r="B19" s="293"/>
      <c r="C19" s="113"/>
      <c r="D19" s="98"/>
      <c r="E19" s="582"/>
      <c r="F19" s="293"/>
      <c r="G19" s="113"/>
      <c r="H19" s="98"/>
      <c r="I19" s="582"/>
      <c r="J19" s="293"/>
      <c r="K19" s="113"/>
      <c r="L19" s="98"/>
      <c r="M19" s="582"/>
      <c r="N19" s="293"/>
      <c r="O19" s="99"/>
    </row>
    <row r="20" spans="1:15" ht="15.75" thickBot="1" x14ac:dyDescent="0.3">
      <c r="A20" s="582"/>
      <c r="B20" s="294" t="s">
        <v>265</v>
      </c>
      <c r="C20" s="114"/>
      <c r="D20" s="98"/>
      <c r="E20" s="582"/>
      <c r="F20" s="294" t="s">
        <v>265</v>
      </c>
      <c r="G20" s="114"/>
      <c r="H20" s="98"/>
      <c r="I20" s="582"/>
      <c r="J20" s="294" t="s">
        <v>265</v>
      </c>
      <c r="K20" s="114"/>
      <c r="L20" s="98"/>
      <c r="M20" s="582"/>
      <c r="N20" s="294" t="s">
        <v>265</v>
      </c>
      <c r="O20" s="99"/>
    </row>
    <row r="21" spans="1:15" ht="15" thickBot="1" x14ac:dyDescent="0.25">
      <c r="A21" s="91"/>
      <c r="B21" s="101"/>
      <c r="C21" s="115"/>
      <c r="D21" s="98"/>
      <c r="E21" s="91"/>
      <c r="F21" s="101"/>
      <c r="G21" s="115"/>
      <c r="H21" s="98"/>
      <c r="I21" s="91"/>
      <c r="J21" s="101"/>
      <c r="K21" s="115"/>
      <c r="L21" s="98"/>
      <c r="M21" s="91"/>
      <c r="N21" s="101"/>
      <c r="O21" s="103"/>
    </row>
    <row r="22" spans="1:15" ht="15" thickBot="1" x14ac:dyDescent="0.25">
      <c r="A22" s="120"/>
      <c r="B22" s="121"/>
      <c r="C22" s="121"/>
      <c r="D22" s="122"/>
      <c r="E22" s="122"/>
      <c r="F22" s="121"/>
      <c r="G22" s="121"/>
      <c r="H22" s="122"/>
      <c r="I22" s="122"/>
      <c r="J22" s="121"/>
      <c r="K22" s="121"/>
      <c r="L22" s="122"/>
      <c r="M22" s="122"/>
      <c r="N22" s="121"/>
      <c r="O22" s="123"/>
    </row>
    <row r="23" spans="1:15" ht="15.75" thickTop="1" thickBot="1" x14ac:dyDescent="0.25">
      <c r="A23" s="96"/>
      <c r="B23" s="97"/>
      <c r="C23" s="97"/>
      <c r="D23" s="98"/>
      <c r="E23" s="98"/>
      <c r="F23" s="97"/>
      <c r="G23" s="97"/>
      <c r="H23" s="98"/>
      <c r="I23" s="98"/>
      <c r="J23" s="97"/>
      <c r="K23" s="97"/>
      <c r="L23" s="98"/>
      <c r="M23" s="98"/>
      <c r="N23" s="97"/>
      <c r="O23" s="99"/>
    </row>
    <row r="24" spans="1:15" x14ac:dyDescent="0.2">
      <c r="A24" s="108"/>
      <c r="B24" s="109"/>
      <c r="C24" s="110"/>
      <c r="D24" s="98"/>
      <c r="E24" s="108"/>
      <c r="F24" s="109"/>
      <c r="G24" s="110"/>
      <c r="H24" s="98"/>
      <c r="I24" s="108"/>
      <c r="J24" s="109"/>
      <c r="K24" s="110"/>
      <c r="L24" s="98"/>
      <c r="M24" s="108"/>
      <c r="N24" s="109"/>
      <c r="O24" s="116"/>
    </row>
    <row r="25" spans="1:15" ht="45.75" customHeight="1" thickBot="1" x14ac:dyDescent="0.25">
      <c r="A25" s="583" t="s">
        <v>268</v>
      </c>
      <c r="B25" s="100" t="s">
        <v>267</v>
      </c>
      <c r="C25" s="111"/>
      <c r="D25" s="98"/>
      <c r="E25" s="585" t="s">
        <v>268</v>
      </c>
      <c r="F25" s="100" t="s">
        <v>267</v>
      </c>
      <c r="G25" s="111"/>
      <c r="H25" s="98"/>
      <c r="I25" s="585" t="s">
        <v>268</v>
      </c>
      <c r="J25" s="100" t="s">
        <v>267</v>
      </c>
      <c r="K25" s="111"/>
      <c r="L25" s="98"/>
      <c r="M25" s="585" t="s">
        <v>268</v>
      </c>
      <c r="N25" s="100" t="s">
        <v>267</v>
      </c>
      <c r="O25" s="99"/>
    </row>
    <row r="26" spans="1:15" ht="47.1" customHeight="1" thickBot="1" x14ac:dyDescent="0.25">
      <c r="A26" s="584"/>
      <c r="B26" s="124"/>
      <c r="C26" s="112"/>
      <c r="D26" s="98"/>
      <c r="E26" s="586"/>
      <c r="F26" s="124"/>
      <c r="G26" s="112"/>
      <c r="H26" s="98"/>
      <c r="I26" s="586"/>
      <c r="J26" s="124"/>
      <c r="K26" s="112"/>
      <c r="L26" s="98"/>
      <c r="M26" s="586"/>
      <c r="N26" s="124"/>
      <c r="O26" s="99"/>
    </row>
    <row r="27" spans="1:15" ht="26.25" x14ac:dyDescent="0.2">
      <c r="A27" s="584"/>
      <c r="B27" s="100" t="s">
        <v>264</v>
      </c>
      <c r="C27" s="111"/>
      <c r="D27" s="98"/>
      <c r="E27" s="586"/>
      <c r="F27" s="100" t="s">
        <v>264</v>
      </c>
      <c r="G27" s="111"/>
      <c r="H27" s="98"/>
      <c r="I27" s="586"/>
      <c r="J27" s="100" t="s">
        <v>264</v>
      </c>
      <c r="K27" s="111"/>
      <c r="L27" s="98"/>
      <c r="M27" s="586"/>
      <c r="N27" s="100" t="s">
        <v>264</v>
      </c>
      <c r="O27" s="99"/>
    </row>
    <row r="28" spans="1:15" ht="47.1" customHeight="1" x14ac:dyDescent="0.2">
      <c r="A28" s="584"/>
      <c r="B28" s="125"/>
      <c r="C28" s="113"/>
      <c r="D28" s="98"/>
      <c r="E28" s="586"/>
      <c r="F28" s="125"/>
      <c r="G28" s="113"/>
      <c r="H28" s="98"/>
      <c r="I28" s="586"/>
      <c r="J28" s="125"/>
      <c r="K28" s="113"/>
      <c r="L28" s="98"/>
      <c r="M28" s="586"/>
      <c r="N28" s="125"/>
      <c r="O28" s="99"/>
    </row>
    <row r="29" spans="1:15" ht="26.25" x14ac:dyDescent="0.2">
      <c r="A29" s="584"/>
      <c r="B29" s="100" t="s">
        <v>263</v>
      </c>
      <c r="C29" s="111"/>
      <c r="D29" s="98"/>
      <c r="E29" s="586"/>
      <c r="F29" s="100" t="s">
        <v>263</v>
      </c>
      <c r="G29" s="111"/>
      <c r="H29" s="98"/>
      <c r="I29" s="586"/>
      <c r="J29" s="100" t="s">
        <v>263</v>
      </c>
      <c r="K29" s="111"/>
      <c r="L29" s="98"/>
      <c r="M29" s="586"/>
      <c r="N29" s="100" t="s">
        <v>263</v>
      </c>
      <c r="O29" s="99"/>
    </row>
    <row r="30" spans="1:15" ht="47.1" customHeight="1" x14ac:dyDescent="0.2">
      <c r="A30" s="584"/>
      <c r="B30" s="125"/>
      <c r="C30" s="113"/>
      <c r="D30" s="98"/>
      <c r="E30" s="586"/>
      <c r="F30" s="125"/>
      <c r="G30" s="113"/>
      <c r="H30" s="98"/>
      <c r="I30" s="586"/>
      <c r="J30" s="125"/>
      <c r="K30" s="113"/>
      <c r="L30" s="98"/>
      <c r="M30" s="586"/>
      <c r="N30" s="125"/>
      <c r="O30" s="99"/>
    </row>
    <row r="31" spans="1:15" ht="26.25" x14ac:dyDescent="0.2">
      <c r="A31" s="584"/>
      <c r="B31" s="100" t="s">
        <v>262</v>
      </c>
      <c r="C31" s="111"/>
      <c r="D31" s="98"/>
      <c r="E31" s="586"/>
      <c r="F31" s="100" t="s">
        <v>262</v>
      </c>
      <c r="G31" s="111"/>
      <c r="H31" s="98"/>
      <c r="I31" s="586"/>
      <c r="J31" s="100" t="s">
        <v>262</v>
      </c>
      <c r="K31" s="111"/>
      <c r="L31" s="98"/>
      <c r="M31" s="586"/>
      <c r="N31" s="100" t="s">
        <v>262</v>
      </c>
      <c r="O31" s="99"/>
    </row>
    <row r="32" spans="1:15" ht="47.1" customHeight="1" x14ac:dyDescent="0.2">
      <c r="A32" s="584"/>
      <c r="B32" s="125"/>
      <c r="C32" s="113"/>
      <c r="D32" s="98"/>
      <c r="E32" s="586"/>
      <c r="F32" s="125"/>
      <c r="G32" s="113"/>
      <c r="H32" s="98"/>
      <c r="I32" s="586"/>
      <c r="J32" s="125"/>
      <c r="K32" s="113"/>
      <c r="L32" s="98"/>
      <c r="M32" s="586"/>
      <c r="N32" s="125"/>
      <c r="O32" s="99"/>
    </row>
    <row r="33" spans="1:15" ht="26.25" x14ac:dyDescent="0.2">
      <c r="A33" s="584"/>
      <c r="B33" s="100" t="s">
        <v>261</v>
      </c>
      <c r="C33" s="111"/>
      <c r="D33" s="98"/>
      <c r="E33" s="586"/>
      <c r="F33" s="100" t="s">
        <v>261</v>
      </c>
      <c r="G33" s="111"/>
      <c r="H33" s="98"/>
      <c r="I33" s="586"/>
      <c r="J33" s="100" t="s">
        <v>261</v>
      </c>
      <c r="K33" s="111"/>
      <c r="L33" s="98"/>
      <c r="M33" s="586"/>
      <c r="N33" s="100" t="s">
        <v>261</v>
      </c>
      <c r="O33" s="99"/>
    </row>
    <row r="34" spans="1:15" ht="47.1" customHeight="1" x14ac:dyDescent="0.2">
      <c r="A34" s="584"/>
      <c r="B34" s="125"/>
      <c r="C34" s="113"/>
      <c r="D34" s="98"/>
      <c r="E34" s="586"/>
      <c r="F34" s="125"/>
      <c r="G34" s="113"/>
      <c r="H34" s="98"/>
      <c r="I34" s="586"/>
      <c r="J34" s="125"/>
      <c r="K34" s="113"/>
      <c r="L34" s="98"/>
      <c r="M34" s="586"/>
      <c r="N34" s="125"/>
      <c r="O34" s="99"/>
    </row>
    <row r="35" spans="1:15" ht="27" thickBot="1" x14ac:dyDescent="0.25">
      <c r="A35" s="584"/>
      <c r="B35" s="100" t="s">
        <v>260</v>
      </c>
      <c r="C35" s="111"/>
      <c r="D35" s="98"/>
      <c r="E35" s="586"/>
      <c r="F35" s="100" t="s">
        <v>260</v>
      </c>
      <c r="G35" s="111"/>
      <c r="H35" s="98"/>
      <c r="I35" s="586"/>
      <c r="J35" s="100" t="s">
        <v>260</v>
      </c>
      <c r="K35" s="111"/>
      <c r="L35" s="98"/>
      <c r="M35" s="586"/>
      <c r="N35" s="100" t="s">
        <v>260</v>
      </c>
      <c r="O35" s="99"/>
    </row>
    <row r="36" spans="1:15" ht="47.1" customHeight="1" x14ac:dyDescent="0.2">
      <c r="A36" s="584"/>
      <c r="B36" s="295"/>
      <c r="C36" s="113"/>
      <c r="D36" s="98"/>
      <c r="E36" s="586"/>
      <c r="F36" s="295"/>
      <c r="G36" s="113"/>
      <c r="H36" s="98"/>
      <c r="I36" s="586"/>
      <c r="J36" s="295"/>
      <c r="K36" s="113"/>
      <c r="L36" s="98"/>
      <c r="M36" s="586"/>
      <c r="N36" s="295"/>
      <c r="O36" s="99"/>
    </row>
    <row r="37" spans="1:15" ht="15.75" thickBot="1" x14ac:dyDescent="0.3">
      <c r="A37" s="584"/>
      <c r="B37" s="296" t="s">
        <v>265</v>
      </c>
      <c r="C37" s="114"/>
      <c r="D37" s="98"/>
      <c r="E37" s="586"/>
      <c r="F37" s="296" t="s">
        <v>265</v>
      </c>
      <c r="G37" s="114"/>
      <c r="H37" s="98"/>
      <c r="I37" s="586"/>
      <c r="J37" s="296" t="s">
        <v>265</v>
      </c>
      <c r="K37" s="114"/>
      <c r="L37" s="98"/>
      <c r="M37" s="586"/>
      <c r="N37" s="296" t="s">
        <v>265</v>
      </c>
      <c r="O37" s="99"/>
    </row>
    <row r="38" spans="1:15" ht="15" thickBot="1" x14ac:dyDescent="0.25">
      <c r="A38" s="91"/>
      <c r="B38" s="101"/>
      <c r="C38" s="115"/>
      <c r="D38" s="102"/>
      <c r="E38" s="91"/>
      <c r="F38" s="101"/>
      <c r="G38" s="115"/>
      <c r="H38" s="102"/>
      <c r="I38" s="91"/>
      <c r="J38" s="101"/>
      <c r="K38" s="115"/>
      <c r="L38" s="102"/>
      <c r="M38" s="91"/>
      <c r="N38" s="101"/>
      <c r="O38" s="103"/>
    </row>
  </sheetData>
  <mergeCells count="13">
    <mergeCell ref="A1:O1"/>
    <mergeCell ref="C2:F2"/>
    <mergeCell ref="C3:F3"/>
    <mergeCell ref="C4:F4"/>
    <mergeCell ref="C5:F5"/>
    <mergeCell ref="A8:A20"/>
    <mergeCell ref="E8:E20"/>
    <mergeCell ref="I8:I20"/>
    <mergeCell ref="M8:M20"/>
    <mergeCell ref="A25:A37"/>
    <mergeCell ref="E25:E37"/>
    <mergeCell ref="I25:I37"/>
    <mergeCell ref="M25:M37"/>
  </mergeCells>
  <conditionalFormatting sqref="C5:F5">
    <cfRule type="cellIs" dxfId="55" priority="1" operator="equal">
      <formula>""</formula>
    </cfRule>
    <cfRule type="expression" dxfId="54" priority="2">
      <formula>""</formula>
    </cfRule>
  </conditionalFormatting>
  <pageMargins left="0.25" right="0.25" top="0.75" bottom="0.75" header="0.3" footer="0.3"/>
  <pageSetup paperSize="9" scale="53"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R38"/>
  <sheetViews>
    <sheetView showGridLines="0" topLeftCell="A22" zoomScale="70" zoomScaleNormal="70" workbookViewId="0">
      <selection activeCell="B50" sqref="B50"/>
    </sheetView>
  </sheetViews>
  <sheetFormatPr baseColWidth="10" defaultColWidth="11.42578125" defaultRowHeight="14.25" x14ac:dyDescent="0.2"/>
  <cols>
    <col min="1" max="1" width="11.42578125" style="1"/>
    <col min="2" max="2" width="28.7109375" style="90" customWidth="1"/>
    <col min="3" max="3" width="4.28515625" style="90" customWidth="1"/>
    <col min="4" max="4" width="4.28515625" style="1" customWidth="1"/>
    <col min="5" max="5" width="11.42578125" style="1"/>
    <col min="6" max="6" width="28.7109375" style="90" customWidth="1"/>
    <col min="7" max="7" width="4.28515625" style="90" customWidth="1"/>
    <col min="8" max="8" width="4.28515625" style="1" customWidth="1"/>
    <col min="9" max="9" width="11.42578125" style="1"/>
    <col min="10" max="10" width="28.7109375" style="90" customWidth="1"/>
    <col min="11" max="11" width="4.28515625" style="90" customWidth="1"/>
    <col min="12" max="12" width="4.28515625" style="1" customWidth="1"/>
    <col min="13" max="13" width="11.42578125" style="1"/>
    <col min="14" max="14" width="28.7109375" style="90" customWidth="1"/>
    <col min="15" max="15" width="4.5703125" style="1" customWidth="1"/>
    <col min="16" max="16384" width="11.42578125" style="1"/>
  </cols>
  <sheetData>
    <row r="1" spans="1:18" ht="29.25" customHeight="1" x14ac:dyDescent="0.2">
      <c r="A1" s="587" t="s">
        <v>520</v>
      </c>
      <c r="B1" s="588"/>
      <c r="C1" s="588"/>
      <c r="D1" s="588"/>
      <c r="E1" s="588"/>
      <c r="F1" s="588"/>
      <c r="G1" s="588"/>
      <c r="H1" s="588"/>
      <c r="I1" s="588"/>
      <c r="J1" s="588"/>
      <c r="K1" s="588"/>
      <c r="L1" s="588"/>
      <c r="M1" s="588"/>
      <c r="N1" s="588"/>
      <c r="O1" s="589"/>
    </row>
    <row r="2" spans="1:18" ht="15" x14ac:dyDescent="0.2">
      <c r="A2" s="96"/>
      <c r="B2" s="117" t="s">
        <v>293</v>
      </c>
      <c r="C2" s="590" t="str">
        <f>IF('8D Report (engl.)'!J2&lt;&gt;0,'8D Report (engl.)'!J2,"")</f>
        <v/>
      </c>
      <c r="D2" s="590"/>
      <c r="E2" s="590"/>
      <c r="F2" s="590"/>
      <c r="G2" s="318"/>
      <c r="H2" s="92"/>
      <c r="I2" s="92"/>
      <c r="J2" s="92"/>
      <c r="K2" s="92"/>
      <c r="L2" s="92"/>
      <c r="M2" s="92"/>
      <c r="N2" s="92"/>
      <c r="O2" s="94"/>
      <c r="P2" s="92"/>
      <c r="Q2" s="92"/>
      <c r="R2" s="92"/>
    </row>
    <row r="3" spans="1:18" ht="15" customHeight="1" x14ac:dyDescent="0.2">
      <c r="A3" s="96"/>
      <c r="B3" s="117" t="s">
        <v>500</v>
      </c>
      <c r="C3" s="590" t="str">
        <f>(IF(_J4&lt;&gt;0,_J4,""))</f>
        <v/>
      </c>
      <c r="D3" s="590"/>
      <c r="E3" s="590"/>
      <c r="F3" s="590"/>
      <c r="G3" s="318"/>
      <c r="H3" s="92"/>
      <c r="I3" s="92"/>
      <c r="J3" s="92"/>
      <c r="K3" s="92"/>
      <c r="L3" s="92"/>
      <c r="M3" s="92"/>
      <c r="N3" s="92"/>
      <c r="O3" s="94"/>
      <c r="P3" s="92"/>
      <c r="Q3" s="92"/>
      <c r="R3" s="92"/>
    </row>
    <row r="4" spans="1:18" ht="15" customHeight="1" x14ac:dyDescent="0.2">
      <c r="A4" s="96"/>
      <c r="B4" s="117" t="s">
        <v>508</v>
      </c>
      <c r="C4" s="590" t="str">
        <f>IF('8D Report (engl.)'!J5&lt;&gt;0,'8D Report (engl.)'!J5,"")</f>
        <v/>
      </c>
      <c r="D4" s="590"/>
      <c r="E4" s="590"/>
      <c r="F4" s="590"/>
      <c r="G4" s="318"/>
      <c r="H4" s="92"/>
      <c r="I4" s="92"/>
      <c r="J4" s="92"/>
      <c r="K4" s="92"/>
      <c r="L4" s="92"/>
      <c r="M4" s="92"/>
      <c r="N4" s="92"/>
      <c r="O4" s="94"/>
      <c r="P4" s="92"/>
      <c r="Q4" s="92"/>
      <c r="R4" s="92"/>
    </row>
    <row r="5" spans="1:18" ht="15" x14ac:dyDescent="0.2">
      <c r="A5" s="119"/>
      <c r="B5" s="118" t="s">
        <v>501</v>
      </c>
      <c r="C5" s="515"/>
      <c r="D5" s="515"/>
      <c r="E5" s="515"/>
      <c r="F5" s="515"/>
      <c r="G5" s="106"/>
      <c r="H5" s="93"/>
      <c r="I5" s="93"/>
      <c r="J5" s="93"/>
      <c r="K5" s="93"/>
      <c r="L5" s="93"/>
      <c r="M5" s="93"/>
      <c r="N5" s="93"/>
      <c r="O5" s="95"/>
      <c r="P5" s="92"/>
      <c r="Q5" s="92"/>
      <c r="R5" s="92"/>
    </row>
    <row r="6" spans="1:18" ht="15.75" thickBot="1" x14ac:dyDescent="0.25">
      <c r="A6" s="107"/>
      <c r="B6" s="104"/>
      <c r="C6" s="104"/>
      <c r="D6" s="318"/>
      <c r="E6" s="318"/>
      <c r="F6" s="318"/>
      <c r="G6" s="318"/>
      <c r="H6" s="92"/>
      <c r="I6" s="92"/>
      <c r="J6" s="92"/>
      <c r="K6" s="92"/>
      <c r="L6" s="92"/>
      <c r="M6" s="92"/>
      <c r="N6" s="92"/>
      <c r="O6" s="94"/>
      <c r="P6" s="92"/>
      <c r="Q6" s="92"/>
      <c r="R6" s="92"/>
    </row>
    <row r="7" spans="1:18" x14ac:dyDescent="0.2">
      <c r="A7" s="108"/>
      <c r="B7" s="109"/>
      <c r="C7" s="110"/>
      <c r="D7" s="98"/>
      <c r="E7" s="108"/>
      <c r="F7" s="109"/>
      <c r="G7" s="110"/>
      <c r="H7" s="98"/>
      <c r="I7" s="108"/>
      <c r="J7" s="109"/>
      <c r="K7" s="110"/>
      <c r="L7" s="98"/>
      <c r="M7" s="108"/>
      <c r="N7" s="109"/>
      <c r="O7" s="116"/>
    </row>
    <row r="8" spans="1:18" ht="45.75" customHeight="1" thickBot="1" x14ac:dyDescent="0.25">
      <c r="A8" s="582" t="s">
        <v>521</v>
      </c>
      <c r="B8" s="100" t="s">
        <v>523</v>
      </c>
      <c r="C8" s="111"/>
      <c r="D8" s="98"/>
      <c r="E8" s="582" t="s">
        <v>521</v>
      </c>
      <c r="F8" s="100" t="s">
        <v>523</v>
      </c>
      <c r="G8" s="111"/>
      <c r="H8" s="98"/>
      <c r="I8" s="582" t="s">
        <v>521</v>
      </c>
      <c r="J8" s="100" t="s">
        <v>523</v>
      </c>
      <c r="K8" s="111"/>
      <c r="L8" s="98"/>
      <c r="M8" s="582" t="s">
        <v>521</v>
      </c>
      <c r="N8" s="100" t="s">
        <v>523</v>
      </c>
      <c r="O8" s="99"/>
    </row>
    <row r="9" spans="1:18" ht="47.1" customHeight="1" thickBot="1" x14ac:dyDescent="0.25">
      <c r="A9" s="582"/>
      <c r="B9" s="124"/>
      <c r="C9" s="112"/>
      <c r="D9" s="98"/>
      <c r="E9" s="582"/>
      <c r="F9" s="124"/>
      <c r="G9" s="112"/>
      <c r="H9" s="98"/>
      <c r="I9" s="582"/>
      <c r="J9" s="124"/>
      <c r="K9" s="112"/>
      <c r="L9" s="98"/>
      <c r="M9" s="582"/>
      <c r="N9" s="124"/>
      <c r="O9" s="99"/>
    </row>
    <row r="10" spans="1:18" ht="26.25" x14ac:dyDescent="0.2">
      <c r="A10" s="582"/>
      <c r="B10" s="100" t="s">
        <v>524</v>
      </c>
      <c r="C10" s="111"/>
      <c r="D10" s="98"/>
      <c r="E10" s="582"/>
      <c r="F10" s="100" t="s">
        <v>524</v>
      </c>
      <c r="G10" s="111"/>
      <c r="H10" s="98"/>
      <c r="I10" s="582"/>
      <c r="J10" s="100" t="s">
        <v>524</v>
      </c>
      <c r="K10" s="111"/>
      <c r="L10" s="98"/>
      <c r="M10" s="582"/>
      <c r="N10" s="100" t="s">
        <v>524</v>
      </c>
      <c r="O10" s="99"/>
    </row>
    <row r="11" spans="1:18" ht="47.1" customHeight="1" x14ac:dyDescent="0.2">
      <c r="A11" s="582"/>
      <c r="B11" s="125"/>
      <c r="C11" s="113"/>
      <c r="D11" s="98"/>
      <c r="E11" s="582"/>
      <c r="F11" s="125"/>
      <c r="G11" s="113"/>
      <c r="H11" s="98"/>
      <c r="I11" s="582"/>
      <c r="J11" s="125"/>
      <c r="K11" s="113"/>
      <c r="L11" s="98"/>
      <c r="M11" s="582"/>
      <c r="N11" s="125"/>
      <c r="O11" s="99"/>
    </row>
    <row r="12" spans="1:18" ht="26.25" x14ac:dyDescent="0.2">
      <c r="A12" s="582"/>
      <c r="B12" s="100" t="s">
        <v>525</v>
      </c>
      <c r="C12" s="111"/>
      <c r="D12" s="98"/>
      <c r="E12" s="582"/>
      <c r="F12" s="100" t="s">
        <v>525</v>
      </c>
      <c r="G12" s="111"/>
      <c r="H12" s="98"/>
      <c r="I12" s="582"/>
      <c r="J12" s="100" t="s">
        <v>525</v>
      </c>
      <c r="K12" s="111"/>
      <c r="L12" s="98"/>
      <c r="M12" s="582"/>
      <c r="N12" s="100" t="s">
        <v>525</v>
      </c>
      <c r="O12" s="99"/>
    </row>
    <row r="13" spans="1:18" ht="47.1" customHeight="1" x14ac:dyDescent="0.2">
      <c r="A13" s="582"/>
      <c r="B13" s="125"/>
      <c r="C13" s="113"/>
      <c r="D13" s="98"/>
      <c r="E13" s="582"/>
      <c r="F13" s="125"/>
      <c r="G13" s="113"/>
      <c r="H13" s="98"/>
      <c r="I13" s="582"/>
      <c r="J13" s="125"/>
      <c r="K13" s="113"/>
      <c r="L13" s="98"/>
      <c r="M13" s="582"/>
      <c r="N13" s="125"/>
      <c r="O13" s="99"/>
    </row>
    <row r="14" spans="1:18" ht="26.25" x14ac:dyDescent="0.2">
      <c r="A14" s="582"/>
      <c r="B14" s="100" t="s">
        <v>526</v>
      </c>
      <c r="C14" s="111"/>
      <c r="D14" s="98"/>
      <c r="E14" s="582"/>
      <c r="F14" s="100" t="s">
        <v>526</v>
      </c>
      <c r="G14" s="111"/>
      <c r="H14" s="98"/>
      <c r="I14" s="582"/>
      <c r="J14" s="100" t="s">
        <v>526</v>
      </c>
      <c r="K14" s="111"/>
      <c r="L14" s="98"/>
      <c r="M14" s="582"/>
      <c r="N14" s="100" t="s">
        <v>526</v>
      </c>
      <c r="O14" s="99"/>
    </row>
    <row r="15" spans="1:18" ht="47.1" customHeight="1" x14ac:dyDescent="0.2">
      <c r="A15" s="582"/>
      <c r="B15" s="125"/>
      <c r="C15" s="113"/>
      <c r="D15" s="98"/>
      <c r="E15" s="582"/>
      <c r="F15" s="125"/>
      <c r="G15" s="113"/>
      <c r="H15" s="98"/>
      <c r="I15" s="582"/>
      <c r="J15" s="125"/>
      <c r="K15" s="113"/>
      <c r="L15" s="98"/>
      <c r="M15" s="582"/>
      <c r="N15" s="125"/>
      <c r="O15" s="99"/>
    </row>
    <row r="16" spans="1:18" ht="26.25" x14ac:dyDescent="0.2">
      <c r="A16" s="582"/>
      <c r="B16" s="100" t="s">
        <v>527</v>
      </c>
      <c r="C16" s="111"/>
      <c r="D16" s="98"/>
      <c r="E16" s="582"/>
      <c r="F16" s="100" t="s">
        <v>527</v>
      </c>
      <c r="G16" s="111"/>
      <c r="H16" s="98"/>
      <c r="I16" s="582"/>
      <c r="J16" s="100" t="s">
        <v>527</v>
      </c>
      <c r="K16" s="111"/>
      <c r="L16" s="98"/>
      <c r="M16" s="582"/>
      <c r="N16" s="100" t="s">
        <v>527</v>
      </c>
      <c r="O16" s="99"/>
    </row>
    <row r="17" spans="1:15" ht="47.1" customHeight="1" x14ac:dyDescent="0.2">
      <c r="A17" s="582"/>
      <c r="B17" s="125"/>
      <c r="C17" s="113"/>
      <c r="D17" s="98"/>
      <c r="E17" s="582"/>
      <c r="F17" s="125"/>
      <c r="G17" s="113"/>
      <c r="H17" s="98"/>
      <c r="I17" s="582"/>
      <c r="J17" s="125"/>
      <c r="K17" s="113"/>
      <c r="L17" s="98"/>
      <c r="M17" s="582"/>
      <c r="N17" s="125"/>
      <c r="O17" s="99"/>
    </row>
    <row r="18" spans="1:15" ht="27" thickBot="1" x14ac:dyDescent="0.25">
      <c r="A18" s="582"/>
      <c r="B18" s="100" t="s">
        <v>528</v>
      </c>
      <c r="C18" s="111"/>
      <c r="D18" s="98"/>
      <c r="E18" s="582"/>
      <c r="F18" s="100" t="s">
        <v>528</v>
      </c>
      <c r="G18" s="111"/>
      <c r="H18" s="98"/>
      <c r="I18" s="582"/>
      <c r="J18" s="100" t="s">
        <v>528</v>
      </c>
      <c r="K18" s="111"/>
      <c r="L18" s="98"/>
      <c r="M18" s="582"/>
      <c r="N18" s="100" t="s">
        <v>528</v>
      </c>
      <c r="O18" s="99"/>
    </row>
    <row r="19" spans="1:15" ht="47.1" customHeight="1" x14ac:dyDescent="0.2">
      <c r="A19" s="582"/>
      <c r="B19" s="293"/>
      <c r="C19" s="113"/>
      <c r="D19" s="98"/>
      <c r="E19" s="582"/>
      <c r="F19" s="293"/>
      <c r="G19" s="113"/>
      <c r="H19" s="98"/>
      <c r="I19" s="582"/>
      <c r="J19" s="293"/>
      <c r="K19" s="113"/>
      <c r="L19" s="98"/>
      <c r="M19" s="582"/>
      <c r="N19" s="293"/>
      <c r="O19" s="99"/>
    </row>
    <row r="20" spans="1:15" ht="15.75" thickBot="1" x14ac:dyDescent="0.3">
      <c r="A20" s="582"/>
      <c r="B20" s="294" t="s">
        <v>529</v>
      </c>
      <c r="C20" s="114"/>
      <c r="D20" s="98"/>
      <c r="E20" s="582"/>
      <c r="F20" s="294" t="s">
        <v>529</v>
      </c>
      <c r="G20" s="114"/>
      <c r="H20" s="98"/>
      <c r="I20" s="582"/>
      <c r="J20" s="294" t="s">
        <v>529</v>
      </c>
      <c r="K20" s="114"/>
      <c r="L20" s="98"/>
      <c r="M20" s="582"/>
      <c r="N20" s="294" t="s">
        <v>529</v>
      </c>
      <c r="O20" s="99"/>
    </row>
    <row r="21" spans="1:15" ht="15" thickBot="1" x14ac:dyDescent="0.25">
      <c r="A21" s="91"/>
      <c r="B21" s="101"/>
      <c r="C21" s="115"/>
      <c r="D21" s="98"/>
      <c r="E21" s="91"/>
      <c r="F21" s="101"/>
      <c r="G21" s="115"/>
      <c r="H21" s="98"/>
      <c r="I21" s="91"/>
      <c r="J21" s="101"/>
      <c r="K21" s="115"/>
      <c r="L21" s="98"/>
      <c r="M21" s="91"/>
      <c r="N21" s="101"/>
      <c r="O21" s="103"/>
    </row>
    <row r="22" spans="1:15" ht="15" thickBot="1" x14ac:dyDescent="0.25">
      <c r="A22" s="120"/>
      <c r="B22" s="121"/>
      <c r="C22" s="121"/>
      <c r="D22" s="122"/>
      <c r="E22" s="122"/>
      <c r="F22" s="121"/>
      <c r="G22" s="121"/>
      <c r="H22" s="122"/>
      <c r="I22" s="122"/>
      <c r="J22" s="121"/>
      <c r="K22" s="121"/>
      <c r="L22" s="122"/>
      <c r="M22" s="122"/>
      <c r="N22" s="121"/>
      <c r="O22" s="123"/>
    </row>
    <row r="23" spans="1:15" ht="15.75" thickTop="1" thickBot="1" x14ac:dyDescent="0.25">
      <c r="A23" s="96"/>
      <c r="B23" s="97"/>
      <c r="C23" s="97"/>
      <c r="D23" s="98"/>
      <c r="E23" s="98"/>
      <c r="F23" s="97"/>
      <c r="G23" s="97"/>
      <c r="H23" s="98"/>
      <c r="I23" s="98"/>
      <c r="J23" s="97"/>
      <c r="K23" s="97"/>
      <c r="L23" s="98"/>
      <c r="M23" s="98"/>
      <c r="N23" s="97"/>
      <c r="O23" s="99"/>
    </row>
    <row r="24" spans="1:15" x14ac:dyDescent="0.2">
      <c r="A24" s="108"/>
      <c r="B24" s="109"/>
      <c r="C24" s="110"/>
      <c r="D24" s="98"/>
      <c r="E24" s="108"/>
      <c r="F24" s="109"/>
      <c r="G24" s="110"/>
      <c r="H24" s="98"/>
      <c r="I24" s="108"/>
      <c r="J24" s="109"/>
      <c r="K24" s="110"/>
      <c r="L24" s="98"/>
      <c r="M24" s="108"/>
      <c r="N24" s="109"/>
      <c r="O24" s="116"/>
    </row>
    <row r="25" spans="1:15" ht="45.75" customHeight="1" thickBot="1" x14ac:dyDescent="0.25">
      <c r="A25" s="583" t="s">
        <v>522</v>
      </c>
      <c r="B25" s="100" t="s">
        <v>523</v>
      </c>
      <c r="C25" s="111"/>
      <c r="D25" s="98"/>
      <c r="E25" s="585" t="s">
        <v>522</v>
      </c>
      <c r="F25" s="100" t="s">
        <v>523</v>
      </c>
      <c r="G25" s="111"/>
      <c r="H25" s="98"/>
      <c r="I25" s="585" t="s">
        <v>522</v>
      </c>
      <c r="J25" s="100" t="s">
        <v>523</v>
      </c>
      <c r="K25" s="111"/>
      <c r="L25" s="98"/>
      <c r="M25" s="585" t="s">
        <v>522</v>
      </c>
      <c r="N25" s="100" t="s">
        <v>523</v>
      </c>
      <c r="O25" s="99"/>
    </row>
    <row r="26" spans="1:15" ht="47.1" customHeight="1" thickBot="1" x14ac:dyDescent="0.25">
      <c r="A26" s="584"/>
      <c r="B26" s="124"/>
      <c r="C26" s="112"/>
      <c r="D26" s="98"/>
      <c r="E26" s="586"/>
      <c r="F26" s="124"/>
      <c r="G26" s="112"/>
      <c r="H26" s="98"/>
      <c r="I26" s="586"/>
      <c r="J26" s="124"/>
      <c r="K26" s="112"/>
      <c r="L26" s="98"/>
      <c r="M26" s="586"/>
      <c r="N26" s="124"/>
      <c r="O26" s="99"/>
    </row>
    <row r="27" spans="1:15" ht="26.25" x14ac:dyDescent="0.2">
      <c r="A27" s="584"/>
      <c r="B27" s="100" t="s">
        <v>524</v>
      </c>
      <c r="C27" s="111"/>
      <c r="D27" s="98"/>
      <c r="E27" s="586"/>
      <c r="F27" s="100" t="s">
        <v>524</v>
      </c>
      <c r="G27" s="111"/>
      <c r="H27" s="98"/>
      <c r="I27" s="586"/>
      <c r="J27" s="100" t="s">
        <v>524</v>
      </c>
      <c r="K27" s="111"/>
      <c r="L27" s="98"/>
      <c r="M27" s="586"/>
      <c r="N27" s="100" t="s">
        <v>524</v>
      </c>
      <c r="O27" s="99"/>
    </row>
    <row r="28" spans="1:15" ht="47.1" customHeight="1" x14ac:dyDescent="0.2">
      <c r="A28" s="584"/>
      <c r="B28" s="125"/>
      <c r="C28" s="113"/>
      <c r="D28" s="98"/>
      <c r="E28" s="586"/>
      <c r="F28" s="125"/>
      <c r="G28" s="113"/>
      <c r="H28" s="98"/>
      <c r="I28" s="586"/>
      <c r="J28" s="125"/>
      <c r="K28" s="113"/>
      <c r="L28" s="98"/>
      <c r="M28" s="586"/>
      <c r="N28" s="125"/>
      <c r="O28" s="99"/>
    </row>
    <row r="29" spans="1:15" ht="26.25" x14ac:dyDescent="0.2">
      <c r="A29" s="584"/>
      <c r="B29" s="100" t="s">
        <v>525</v>
      </c>
      <c r="C29" s="111"/>
      <c r="D29" s="98"/>
      <c r="E29" s="586"/>
      <c r="F29" s="100" t="s">
        <v>525</v>
      </c>
      <c r="G29" s="111"/>
      <c r="H29" s="98"/>
      <c r="I29" s="586"/>
      <c r="J29" s="100" t="s">
        <v>525</v>
      </c>
      <c r="K29" s="111"/>
      <c r="L29" s="98"/>
      <c r="M29" s="586"/>
      <c r="N29" s="100" t="s">
        <v>525</v>
      </c>
      <c r="O29" s="99"/>
    </row>
    <row r="30" spans="1:15" ht="47.1" customHeight="1" x14ac:dyDescent="0.2">
      <c r="A30" s="584"/>
      <c r="B30" s="125"/>
      <c r="C30" s="113"/>
      <c r="D30" s="98"/>
      <c r="E30" s="586"/>
      <c r="F30" s="125"/>
      <c r="G30" s="113"/>
      <c r="H30" s="98"/>
      <c r="I30" s="586"/>
      <c r="J30" s="125"/>
      <c r="K30" s="113"/>
      <c r="L30" s="98"/>
      <c r="M30" s="586"/>
      <c r="N30" s="125"/>
      <c r="O30" s="99"/>
    </row>
    <row r="31" spans="1:15" ht="26.25" x14ac:dyDescent="0.2">
      <c r="A31" s="584"/>
      <c r="B31" s="100" t="s">
        <v>526</v>
      </c>
      <c r="C31" s="111"/>
      <c r="D31" s="98"/>
      <c r="E31" s="586"/>
      <c r="F31" s="100" t="s">
        <v>526</v>
      </c>
      <c r="G31" s="111"/>
      <c r="H31" s="98"/>
      <c r="I31" s="586"/>
      <c r="J31" s="100" t="s">
        <v>526</v>
      </c>
      <c r="K31" s="111"/>
      <c r="L31" s="98"/>
      <c r="M31" s="586"/>
      <c r="N31" s="100" t="s">
        <v>526</v>
      </c>
      <c r="O31" s="99"/>
    </row>
    <row r="32" spans="1:15" ht="47.1" customHeight="1" x14ac:dyDescent="0.2">
      <c r="A32" s="584"/>
      <c r="B32" s="125"/>
      <c r="C32" s="113"/>
      <c r="D32" s="98"/>
      <c r="E32" s="586"/>
      <c r="F32" s="125"/>
      <c r="G32" s="113"/>
      <c r="H32" s="98"/>
      <c r="I32" s="586"/>
      <c r="J32" s="125"/>
      <c r="K32" s="113"/>
      <c r="L32" s="98"/>
      <c r="M32" s="586"/>
      <c r="N32" s="125"/>
      <c r="O32" s="99"/>
    </row>
    <row r="33" spans="1:15" ht="26.25" x14ac:dyDescent="0.2">
      <c r="A33" s="584"/>
      <c r="B33" s="100" t="s">
        <v>527</v>
      </c>
      <c r="C33" s="111"/>
      <c r="D33" s="98"/>
      <c r="E33" s="586"/>
      <c r="F33" s="100" t="s">
        <v>527</v>
      </c>
      <c r="G33" s="111"/>
      <c r="H33" s="98"/>
      <c r="I33" s="586"/>
      <c r="J33" s="100" t="s">
        <v>527</v>
      </c>
      <c r="K33" s="111"/>
      <c r="L33" s="98"/>
      <c r="M33" s="586"/>
      <c r="N33" s="100" t="s">
        <v>527</v>
      </c>
      <c r="O33" s="99"/>
    </row>
    <row r="34" spans="1:15" ht="47.1" customHeight="1" x14ac:dyDescent="0.2">
      <c r="A34" s="584"/>
      <c r="B34" s="125"/>
      <c r="C34" s="113"/>
      <c r="D34" s="98"/>
      <c r="E34" s="586"/>
      <c r="F34" s="125"/>
      <c r="G34" s="113"/>
      <c r="H34" s="98"/>
      <c r="I34" s="586"/>
      <c r="J34" s="125"/>
      <c r="K34" s="113"/>
      <c r="L34" s="98"/>
      <c r="M34" s="586"/>
      <c r="N34" s="125"/>
      <c r="O34" s="99"/>
    </row>
    <row r="35" spans="1:15" ht="27" thickBot="1" x14ac:dyDescent="0.25">
      <c r="A35" s="584"/>
      <c r="B35" s="100" t="s">
        <v>528</v>
      </c>
      <c r="C35" s="111"/>
      <c r="D35" s="98"/>
      <c r="E35" s="586"/>
      <c r="F35" s="100" t="s">
        <v>528</v>
      </c>
      <c r="G35" s="111"/>
      <c r="H35" s="98"/>
      <c r="I35" s="586"/>
      <c r="J35" s="100" t="s">
        <v>528</v>
      </c>
      <c r="K35" s="111"/>
      <c r="L35" s="98"/>
      <c r="M35" s="586"/>
      <c r="N35" s="100" t="s">
        <v>528</v>
      </c>
      <c r="O35" s="99"/>
    </row>
    <row r="36" spans="1:15" ht="47.1" customHeight="1" x14ac:dyDescent="0.2">
      <c r="A36" s="584"/>
      <c r="B36" s="295"/>
      <c r="C36" s="113"/>
      <c r="D36" s="98"/>
      <c r="E36" s="586"/>
      <c r="F36" s="295"/>
      <c r="G36" s="113"/>
      <c r="H36" s="98"/>
      <c r="I36" s="586"/>
      <c r="J36" s="295"/>
      <c r="K36" s="113"/>
      <c r="L36" s="98"/>
      <c r="M36" s="586"/>
      <c r="N36" s="295"/>
      <c r="O36" s="99"/>
    </row>
    <row r="37" spans="1:15" ht="15.75" thickBot="1" x14ac:dyDescent="0.3">
      <c r="A37" s="584"/>
      <c r="B37" s="296" t="s">
        <v>529</v>
      </c>
      <c r="C37" s="114"/>
      <c r="D37" s="98"/>
      <c r="E37" s="586"/>
      <c r="F37" s="296" t="s">
        <v>529</v>
      </c>
      <c r="G37" s="114"/>
      <c r="H37" s="98"/>
      <c r="I37" s="586"/>
      <c r="J37" s="296" t="s">
        <v>529</v>
      </c>
      <c r="K37" s="114"/>
      <c r="L37" s="98"/>
      <c r="M37" s="586"/>
      <c r="N37" s="296" t="s">
        <v>529</v>
      </c>
      <c r="O37" s="99"/>
    </row>
    <row r="38" spans="1:15" ht="15" thickBot="1" x14ac:dyDescent="0.25">
      <c r="A38" s="91"/>
      <c r="B38" s="101"/>
      <c r="C38" s="115"/>
      <c r="D38" s="102"/>
      <c r="E38" s="91"/>
      <c r="F38" s="101"/>
      <c r="G38" s="115"/>
      <c r="H38" s="102"/>
      <c r="I38" s="91"/>
      <c r="J38" s="101"/>
      <c r="K38" s="115"/>
      <c r="L38" s="102"/>
      <c r="M38" s="91"/>
      <c r="N38" s="101"/>
      <c r="O38" s="103"/>
    </row>
  </sheetData>
  <mergeCells count="13">
    <mergeCell ref="A25:A37"/>
    <mergeCell ref="E25:E37"/>
    <mergeCell ref="I25:I37"/>
    <mergeCell ref="M25:M37"/>
    <mergeCell ref="A1:O1"/>
    <mergeCell ref="C2:F2"/>
    <mergeCell ref="C3:F3"/>
    <mergeCell ref="C4:F4"/>
    <mergeCell ref="C5:F5"/>
    <mergeCell ref="A8:A20"/>
    <mergeCell ref="E8:E20"/>
    <mergeCell ref="I8:I20"/>
    <mergeCell ref="M8:M20"/>
  </mergeCells>
  <conditionalFormatting sqref="C5:F5">
    <cfRule type="cellIs" dxfId="53" priority="1" operator="equal">
      <formula>""</formula>
    </cfRule>
    <cfRule type="expression" dxfId="52" priority="2">
      <formula>""</formula>
    </cfRule>
  </conditionalFormatting>
  <pageMargins left="0.25" right="0.25" top="0.75" bottom="0.75" header="0.3" footer="0.3"/>
  <pageSetup paperSize="9" scale="53"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V66"/>
  <sheetViews>
    <sheetView showGridLines="0" topLeftCell="B13" zoomScaleNormal="100" zoomScaleSheetLayoutView="115" workbookViewId="0">
      <selection activeCell="F45" sqref="F45"/>
    </sheetView>
  </sheetViews>
  <sheetFormatPr baseColWidth="10" defaultColWidth="11.42578125" defaultRowHeight="12.75" x14ac:dyDescent="0.2"/>
  <cols>
    <col min="1" max="1" width="3.42578125" style="4" bestFit="1" customWidth="1"/>
    <col min="2" max="2" width="21" style="8" customWidth="1"/>
    <col min="3" max="3" width="59.140625" style="8" hidden="1" customWidth="1"/>
    <col min="4" max="4" width="61" style="8" customWidth="1"/>
    <col min="5" max="5" width="10.42578125" style="7" customWidth="1"/>
    <col min="6" max="6" width="72.42578125" style="8" customWidth="1"/>
    <col min="7" max="7" width="10.42578125" style="7" customWidth="1"/>
    <col min="8" max="8" width="8" style="7" customWidth="1"/>
    <col min="9" max="9" width="5.85546875" style="7" bestFit="1" customWidth="1"/>
    <col min="10" max="10" width="11.42578125" style="3"/>
    <col min="11" max="12" width="15.7109375" style="3" customWidth="1"/>
    <col min="13" max="13" width="20.140625" style="3" customWidth="1"/>
    <col min="14" max="16" width="15.7109375" style="3" customWidth="1"/>
    <col min="17" max="16384" width="11.42578125" style="3"/>
  </cols>
  <sheetData>
    <row r="1" spans="1:13" ht="26.25" x14ac:dyDescent="0.2">
      <c r="A1" s="640" t="s">
        <v>227</v>
      </c>
      <c r="B1" s="640"/>
      <c r="C1" s="640"/>
      <c r="D1" s="640"/>
      <c r="E1" s="640"/>
      <c r="F1" s="640"/>
      <c r="G1" s="640"/>
      <c r="H1" s="640"/>
      <c r="I1" s="640"/>
      <c r="J1" s="640"/>
    </row>
    <row r="2" spans="1:13" ht="18" customHeight="1" x14ac:dyDescent="0.2">
      <c r="A2" s="2"/>
      <c r="B2" s="89" t="s">
        <v>293</v>
      </c>
      <c r="C2" s="2"/>
      <c r="D2" s="6" t="str">
        <f>IF('8D Report (engl.)'!J2&lt;&gt;0,'8D Report (engl.)'!J2,"")</f>
        <v/>
      </c>
      <c r="E2" s="2"/>
      <c r="F2" s="2"/>
      <c r="G2" s="2"/>
      <c r="H2" s="2"/>
      <c r="I2" s="2"/>
      <c r="J2" s="2"/>
    </row>
    <row r="3" spans="1:13" ht="18" customHeight="1" x14ac:dyDescent="0.2">
      <c r="B3" s="212" t="s">
        <v>294</v>
      </c>
      <c r="C3" s="5"/>
      <c r="D3" s="6" t="str">
        <f>IF('8D Report (engl.)'!J3&lt;&gt;0,'8D Report (engl.)'!J3,"")</f>
        <v/>
      </c>
    </row>
    <row r="4" spans="1:13" ht="18" customHeight="1" thickBot="1" x14ac:dyDescent="0.25">
      <c r="B4" s="89" t="s">
        <v>288</v>
      </c>
      <c r="C4" s="5"/>
      <c r="D4" s="6" t="str">
        <f>IF('8D Report (engl.)'!J5&lt;&gt;0,'8D Report (engl.)'!J5,"")</f>
        <v/>
      </c>
      <c r="G4" s="148" t="s">
        <v>270</v>
      </c>
      <c r="H4" s="641"/>
      <c r="I4" s="642"/>
    </row>
    <row r="5" spans="1:13" ht="18" customHeight="1" thickBot="1" x14ac:dyDescent="0.25">
      <c r="B5" s="89" t="s">
        <v>289</v>
      </c>
      <c r="D5" s="147"/>
      <c r="G5" s="9"/>
      <c r="H5" s="610" t="s">
        <v>290</v>
      </c>
      <c r="I5" s="611"/>
      <c r="J5" s="612"/>
    </row>
    <row r="6" spans="1:13" s="18" customFormat="1" ht="51" customHeight="1" thickBot="1" x14ac:dyDescent="0.25">
      <c r="A6" s="10"/>
      <c r="B6" s="11" t="s">
        <v>124</v>
      </c>
      <c r="C6" s="12" t="s">
        <v>125</v>
      </c>
      <c r="D6" s="13" t="s">
        <v>126</v>
      </c>
      <c r="E6" s="14" t="s">
        <v>127</v>
      </c>
      <c r="F6" s="13" t="s">
        <v>128</v>
      </c>
      <c r="G6" s="15" t="s">
        <v>127</v>
      </c>
      <c r="H6" s="616" t="s">
        <v>230</v>
      </c>
      <c r="I6" s="617"/>
      <c r="J6" s="16" t="s">
        <v>228</v>
      </c>
      <c r="K6" s="17"/>
      <c r="L6" s="17"/>
      <c r="M6" s="48"/>
    </row>
    <row r="7" spans="1:13" ht="26.25" customHeight="1" x14ac:dyDescent="0.2">
      <c r="A7" s="622"/>
      <c r="B7" s="635" t="s">
        <v>379</v>
      </c>
      <c r="C7" s="19" t="s">
        <v>129</v>
      </c>
      <c r="D7" s="20" t="s">
        <v>130</v>
      </c>
      <c r="E7" s="65" t="s">
        <v>232</v>
      </c>
      <c r="F7" s="613"/>
      <c r="G7" s="606"/>
      <c r="H7" s="618">
        <f>COUNTIF(E7:E12,"yes")</f>
        <v>0</v>
      </c>
      <c r="I7" s="598">
        <f>H7/6</f>
        <v>0</v>
      </c>
      <c r="J7" s="643"/>
      <c r="K7" s="18"/>
      <c r="L7" s="18"/>
    </row>
    <row r="8" spans="1:13" ht="26.25" customHeight="1" x14ac:dyDescent="0.2">
      <c r="A8" s="622"/>
      <c r="B8" s="635"/>
      <c r="C8" s="19"/>
      <c r="D8" s="21" t="s">
        <v>247</v>
      </c>
      <c r="E8" s="66" t="s">
        <v>232</v>
      </c>
      <c r="F8" s="613"/>
      <c r="G8" s="606"/>
      <c r="H8" s="619"/>
      <c r="I8" s="599"/>
      <c r="J8" s="644"/>
    </row>
    <row r="9" spans="1:13" ht="26.25" customHeight="1" x14ac:dyDescent="0.2">
      <c r="A9" s="622"/>
      <c r="B9" s="635"/>
      <c r="C9" s="19" t="s">
        <v>210</v>
      </c>
      <c r="D9" s="21" t="s">
        <v>211</v>
      </c>
      <c r="E9" s="66" t="s">
        <v>232</v>
      </c>
      <c r="F9" s="613"/>
      <c r="G9" s="606"/>
      <c r="H9" s="619"/>
      <c r="I9" s="599"/>
      <c r="J9" s="644"/>
    </row>
    <row r="10" spans="1:13" ht="26.25" customHeight="1" x14ac:dyDescent="0.2">
      <c r="A10" s="622"/>
      <c r="B10" s="635"/>
      <c r="C10" s="19" t="s">
        <v>131</v>
      </c>
      <c r="D10" s="21" t="s">
        <v>218</v>
      </c>
      <c r="E10" s="66" t="s">
        <v>232</v>
      </c>
      <c r="F10" s="613"/>
      <c r="G10" s="606"/>
      <c r="H10" s="619"/>
      <c r="I10" s="599"/>
      <c r="J10" s="644"/>
    </row>
    <row r="11" spans="1:13" ht="26.25" customHeight="1" x14ac:dyDescent="0.2">
      <c r="A11" s="622"/>
      <c r="B11" s="635"/>
      <c r="C11" s="22" t="s">
        <v>212</v>
      </c>
      <c r="D11" s="21" t="s">
        <v>311</v>
      </c>
      <c r="E11" s="66" t="s">
        <v>232</v>
      </c>
      <c r="F11" s="613"/>
      <c r="G11" s="606"/>
      <c r="H11" s="619"/>
      <c r="I11" s="599"/>
      <c r="J11" s="644"/>
    </row>
    <row r="12" spans="1:13" s="18" customFormat="1" ht="26.25" customHeight="1" thickBot="1" x14ac:dyDescent="0.25">
      <c r="A12" s="623"/>
      <c r="B12" s="637"/>
      <c r="C12" s="19" t="s">
        <v>213</v>
      </c>
      <c r="D12" s="23" t="s">
        <v>132</v>
      </c>
      <c r="E12" s="68" t="s">
        <v>232</v>
      </c>
      <c r="F12" s="614"/>
      <c r="G12" s="607"/>
      <c r="H12" s="620"/>
      <c r="I12" s="600"/>
      <c r="J12" s="645"/>
    </row>
    <row r="13" spans="1:13" ht="26.25" customHeight="1" x14ac:dyDescent="0.2">
      <c r="A13" s="621" t="s">
        <v>16</v>
      </c>
      <c r="B13" s="634" t="s">
        <v>133</v>
      </c>
      <c r="C13" s="19" t="s">
        <v>134</v>
      </c>
      <c r="D13" s="24" t="s">
        <v>135</v>
      </c>
      <c r="E13" s="69" t="s">
        <v>232</v>
      </c>
      <c r="F13" s="25" t="s">
        <v>136</v>
      </c>
      <c r="G13" s="65" t="s">
        <v>232</v>
      </c>
      <c r="H13" s="601">
        <f>COUNTIF(E13:E16,"yes")</f>
        <v>0</v>
      </c>
      <c r="I13" s="598">
        <f>H13/4</f>
        <v>0</v>
      </c>
      <c r="J13" s="605">
        <f>COUNTIF(G13:G16,"yes")</f>
        <v>0</v>
      </c>
    </row>
    <row r="14" spans="1:13" ht="26.25" customHeight="1" x14ac:dyDescent="0.2">
      <c r="A14" s="622"/>
      <c r="B14" s="635"/>
      <c r="C14" s="19" t="s">
        <v>137</v>
      </c>
      <c r="D14" s="26" t="s">
        <v>138</v>
      </c>
      <c r="E14" s="70" t="s">
        <v>232</v>
      </c>
      <c r="F14" s="27" t="s">
        <v>139</v>
      </c>
      <c r="G14" s="66" t="s">
        <v>232</v>
      </c>
      <c r="H14" s="602"/>
      <c r="I14" s="599"/>
      <c r="J14" s="606"/>
    </row>
    <row r="15" spans="1:13" ht="26.25" customHeight="1" x14ac:dyDescent="0.2">
      <c r="A15" s="622"/>
      <c r="B15" s="635"/>
      <c r="C15" s="19" t="s">
        <v>140</v>
      </c>
      <c r="D15" s="26" t="s">
        <v>141</v>
      </c>
      <c r="E15" s="70" t="s">
        <v>232</v>
      </c>
      <c r="F15" s="27" t="s">
        <v>142</v>
      </c>
      <c r="G15" s="66" t="s">
        <v>232</v>
      </c>
      <c r="H15" s="602"/>
      <c r="I15" s="599"/>
      <c r="J15" s="606"/>
    </row>
    <row r="16" spans="1:13" s="18" customFormat="1" ht="26.25" customHeight="1" thickBot="1" x14ac:dyDescent="0.25">
      <c r="A16" s="623"/>
      <c r="B16" s="637"/>
      <c r="C16" s="28" t="s">
        <v>143</v>
      </c>
      <c r="D16" s="23" t="s">
        <v>144</v>
      </c>
      <c r="E16" s="68" t="s">
        <v>232</v>
      </c>
      <c r="F16" s="624"/>
      <c r="G16" s="625"/>
      <c r="H16" s="604"/>
      <c r="I16" s="600"/>
      <c r="J16" s="607"/>
    </row>
    <row r="17" spans="1:10" ht="26.25" customHeight="1" x14ac:dyDescent="0.2">
      <c r="A17" s="621" t="s">
        <v>0</v>
      </c>
      <c r="B17" s="635" t="s">
        <v>145</v>
      </c>
      <c r="C17" s="22" t="s">
        <v>146</v>
      </c>
      <c r="D17" s="24" t="s">
        <v>147</v>
      </c>
      <c r="E17" s="69" t="s">
        <v>232</v>
      </c>
      <c r="F17" s="29" t="s">
        <v>148</v>
      </c>
      <c r="G17" s="65" t="s">
        <v>232</v>
      </c>
      <c r="H17" s="602">
        <f>COUNTIF(E17:E19,"yes")</f>
        <v>0</v>
      </c>
      <c r="I17" s="598">
        <f>H17/3</f>
        <v>0</v>
      </c>
      <c r="J17" s="605">
        <f>COUNTIF(G17:G18,"yes")</f>
        <v>0</v>
      </c>
    </row>
    <row r="18" spans="1:10" ht="26.25" customHeight="1" x14ac:dyDescent="0.2">
      <c r="A18" s="622"/>
      <c r="B18" s="635"/>
      <c r="C18" s="22" t="s">
        <v>149</v>
      </c>
      <c r="D18" s="26" t="s">
        <v>150</v>
      </c>
      <c r="E18" s="70" t="s">
        <v>232</v>
      </c>
      <c r="F18" s="30" t="s">
        <v>217</v>
      </c>
      <c r="G18" s="66" t="s">
        <v>232</v>
      </c>
      <c r="H18" s="602"/>
      <c r="I18" s="599"/>
      <c r="J18" s="606"/>
    </row>
    <row r="19" spans="1:10" s="18" customFormat="1" ht="26.25" customHeight="1" thickBot="1" x14ac:dyDescent="0.25">
      <c r="A19" s="623"/>
      <c r="B19" s="637"/>
      <c r="C19" s="31" t="s">
        <v>151</v>
      </c>
      <c r="D19" s="23" t="s">
        <v>248</v>
      </c>
      <c r="E19" s="68" t="s">
        <v>232</v>
      </c>
      <c r="F19" s="624"/>
      <c r="G19" s="625"/>
      <c r="H19" s="604"/>
      <c r="I19" s="600"/>
      <c r="J19" s="607"/>
    </row>
    <row r="20" spans="1:10" ht="26.25" customHeight="1" x14ac:dyDescent="0.2">
      <c r="A20" s="622" t="s">
        <v>1</v>
      </c>
      <c r="B20" s="635" t="s">
        <v>298</v>
      </c>
      <c r="C20" s="22" t="s">
        <v>249</v>
      </c>
      <c r="D20" s="32" t="s">
        <v>250</v>
      </c>
      <c r="E20" s="71" t="s">
        <v>232</v>
      </c>
      <c r="F20" s="33" t="s">
        <v>154</v>
      </c>
      <c r="G20" s="78" t="s">
        <v>232</v>
      </c>
      <c r="H20" s="602">
        <f>COUNTIF(E20:E26,"yes")</f>
        <v>0</v>
      </c>
      <c r="I20" s="599">
        <f>H20/7</f>
        <v>0</v>
      </c>
      <c r="J20" s="606">
        <f>COUNTIF(G20:G25,"yes")</f>
        <v>0</v>
      </c>
    </row>
    <row r="21" spans="1:10" ht="26.25" customHeight="1" x14ac:dyDescent="0.2">
      <c r="A21" s="622"/>
      <c r="B21" s="635"/>
      <c r="C21" s="22" t="s">
        <v>152</v>
      </c>
      <c r="D21" s="26" t="s">
        <v>153</v>
      </c>
      <c r="E21" s="70" t="s">
        <v>232</v>
      </c>
      <c r="F21" s="27" t="s">
        <v>251</v>
      </c>
      <c r="G21" s="66" t="s">
        <v>232</v>
      </c>
      <c r="H21" s="602"/>
      <c r="I21" s="599"/>
      <c r="J21" s="606"/>
    </row>
    <row r="22" spans="1:10" ht="26.25" customHeight="1" x14ac:dyDescent="0.2">
      <c r="A22" s="622"/>
      <c r="B22" s="635"/>
      <c r="C22" s="22" t="s">
        <v>252</v>
      </c>
      <c r="D22" s="26" t="s">
        <v>253</v>
      </c>
      <c r="E22" s="70" t="s">
        <v>232</v>
      </c>
      <c r="F22" s="30" t="s">
        <v>222</v>
      </c>
      <c r="G22" s="66" t="s">
        <v>232</v>
      </c>
      <c r="H22" s="602"/>
      <c r="I22" s="599"/>
      <c r="J22" s="606"/>
    </row>
    <row r="23" spans="1:10" ht="26.25" customHeight="1" x14ac:dyDescent="0.2">
      <c r="A23" s="622"/>
      <c r="B23" s="635"/>
      <c r="C23" s="22" t="s">
        <v>254</v>
      </c>
      <c r="D23" s="32" t="s">
        <v>155</v>
      </c>
      <c r="E23" s="71" t="s">
        <v>232</v>
      </c>
      <c r="F23" s="646"/>
      <c r="G23" s="647"/>
      <c r="H23" s="602"/>
      <c r="I23" s="599"/>
      <c r="J23" s="606"/>
    </row>
    <row r="24" spans="1:10" ht="26.25" customHeight="1" x14ac:dyDescent="0.2">
      <c r="A24" s="622"/>
      <c r="B24" s="635"/>
      <c r="C24" s="22" t="s">
        <v>156</v>
      </c>
      <c r="D24" s="26" t="s">
        <v>374</v>
      </c>
      <c r="E24" s="70" t="s">
        <v>232</v>
      </c>
      <c r="F24" s="646"/>
      <c r="G24" s="647"/>
      <c r="H24" s="602"/>
      <c r="I24" s="599"/>
      <c r="J24" s="606"/>
    </row>
    <row r="25" spans="1:10" ht="26.25" customHeight="1" x14ac:dyDescent="0.2">
      <c r="A25" s="622"/>
      <c r="B25" s="635"/>
      <c r="C25" s="22" t="s">
        <v>158</v>
      </c>
      <c r="D25" s="26" t="s">
        <v>157</v>
      </c>
      <c r="E25" s="70" t="s">
        <v>232</v>
      </c>
      <c r="F25" s="646"/>
      <c r="G25" s="647"/>
      <c r="H25" s="602"/>
      <c r="I25" s="599"/>
      <c r="J25" s="606"/>
    </row>
    <row r="26" spans="1:10" s="18" customFormat="1" ht="26.25" customHeight="1" thickBot="1" x14ac:dyDescent="0.25">
      <c r="A26" s="623"/>
      <c r="B26" s="637"/>
      <c r="C26" s="28"/>
      <c r="D26" s="34" t="s">
        <v>159</v>
      </c>
      <c r="E26" s="72" t="s">
        <v>232</v>
      </c>
      <c r="F26" s="648"/>
      <c r="G26" s="649"/>
      <c r="H26" s="604"/>
      <c r="I26" s="600"/>
      <c r="J26" s="607"/>
    </row>
    <row r="27" spans="1:10" ht="26.25" customHeight="1" x14ac:dyDescent="0.2">
      <c r="A27" s="621" t="s">
        <v>2</v>
      </c>
      <c r="B27" s="634" t="s">
        <v>160</v>
      </c>
      <c r="C27" s="35" t="s">
        <v>161</v>
      </c>
      <c r="D27" s="32" t="s">
        <v>162</v>
      </c>
      <c r="E27" s="71" t="s">
        <v>232</v>
      </c>
      <c r="F27" s="33" t="s">
        <v>163</v>
      </c>
      <c r="G27" s="77" t="s">
        <v>232</v>
      </c>
      <c r="H27" s="601">
        <f>COUNTIF(E27:E29,"yes")</f>
        <v>0</v>
      </c>
      <c r="I27" s="598">
        <f>H27/3</f>
        <v>0</v>
      </c>
      <c r="J27" s="605">
        <f>COUNTIF(G27:G29,"yes")</f>
        <v>0</v>
      </c>
    </row>
    <row r="28" spans="1:10" ht="26.25" customHeight="1" x14ac:dyDescent="0.2">
      <c r="A28" s="622"/>
      <c r="B28" s="635"/>
      <c r="C28" s="35" t="s">
        <v>164</v>
      </c>
      <c r="D28" s="26" t="s">
        <v>165</v>
      </c>
      <c r="E28" s="71" t="s">
        <v>232</v>
      </c>
      <c r="F28" s="27" t="s">
        <v>166</v>
      </c>
      <c r="G28" s="66" t="s">
        <v>232</v>
      </c>
      <c r="H28" s="602"/>
      <c r="I28" s="599"/>
      <c r="J28" s="606"/>
    </row>
    <row r="29" spans="1:10" s="18" customFormat="1" ht="26.25" customHeight="1" x14ac:dyDescent="0.2">
      <c r="A29" s="622"/>
      <c r="B29" s="636"/>
      <c r="C29" s="19" t="s">
        <v>167</v>
      </c>
      <c r="D29" s="36" t="s">
        <v>168</v>
      </c>
      <c r="E29" s="71" t="s">
        <v>232</v>
      </c>
      <c r="F29" s="37" t="s">
        <v>169</v>
      </c>
      <c r="G29" s="66" t="s">
        <v>232</v>
      </c>
      <c r="H29" s="603"/>
      <c r="I29" s="615"/>
      <c r="J29" s="609"/>
    </row>
    <row r="30" spans="1:10" ht="26.25" customHeight="1" x14ac:dyDescent="0.2">
      <c r="A30" s="622"/>
      <c r="B30" s="638" t="s">
        <v>170</v>
      </c>
      <c r="C30" s="35" t="s">
        <v>161</v>
      </c>
      <c r="D30" s="38" t="s">
        <v>171</v>
      </c>
      <c r="E30" s="74" t="s">
        <v>232</v>
      </c>
      <c r="F30" s="39" t="s">
        <v>163</v>
      </c>
      <c r="G30" s="77" t="s">
        <v>232</v>
      </c>
      <c r="H30" s="602">
        <f>COUNTIF(E30:E32,"yes")</f>
        <v>0</v>
      </c>
      <c r="I30" s="599">
        <f>H30/3</f>
        <v>0</v>
      </c>
      <c r="J30" s="608">
        <f>COUNTIF(G30:G32,"yes")</f>
        <v>0</v>
      </c>
    </row>
    <row r="31" spans="1:10" ht="26.25" customHeight="1" x14ac:dyDescent="0.2">
      <c r="A31" s="622"/>
      <c r="B31" s="635"/>
      <c r="C31" s="35" t="s">
        <v>172</v>
      </c>
      <c r="D31" s="26" t="s">
        <v>173</v>
      </c>
      <c r="E31" s="70" t="s">
        <v>232</v>
      </c>
      <c r="F31" s="27" t="s">
        <v>174</v>
      </c>
      <c r="G31" s="66" t="s">
        <v>232</v>
      </c>
      <c r="H31" s="602"/>
      <c r="I31" s="599"/>
      <c r="J31" s="606"/>
    </row>
    <row r="32" spans="1:10" s="18" customFormat="1" ht="26.25" customHeight="1" thickBot="1" x14ac:dyDescent="0.25">
      <c r="A32" s="623"/>
      <c r="B32" s="637"/>
      <c r="C32" s="28" t="s">
        <v>167</v>
      </c>
      <c r="D32" s="23" t="s">
        <v>168</v>
      </c>
      <c r="E32" s="68" t="s">
        <v>232</v>
      </c>
      <c r="F32" s="40" t="s">
        <v>169</v>
      </c>
      <c r="G32" s="68" t="s">
        <v>232</v>
      </c>
      <c r="H32" s="603"/>
      <c r="I32" s="615"/>
      <c r="J32" s="607"/>
    </row>
    <row r="33" spans="1:10" ht="26.25" customHeight="1" x14ac:dyDescent="0.2">
      <c r="A33" s="621" t="s">
        <v>10</v>
      </c>
      <c r="B33" s="634" t="s">
        <v>175</v>
      </c>
      <c r="C33" s="22" t="s">
        <v>176</v>
      </c>
      <c r="D33" s="24" t="s">
        <v>177</v>
      </c>
      <c r="E33" s="69" t="s">
        <v>232</v>
      </c>
      <c r="F33" s="27" t="s">
        <v>180</v>
      </c>
      <c r="G33" s="70" t="s">
        <v>232</v>
      </c>
      <c r="H33" s="601">
        <f>COUNTIF(E33:E37,"yes")</f>
        <v>0</v>
      </c>
      <c r="I33" s="598">
        <f>H33/5</f>
        <v>0</v>
      </c>
      <c r="J33" s="605">
        <f>COUNTIF(G33:G34,"yes")</f>
        <v>0</v>
      </c>
    </row>
    <row r="34" spans="1:10" ht="26.25" customHeight="1" x14ac:dyDescent="0.2">
      <c r="A34" s="622"/>
      <c r="B34" s="635"/>
      <c r="C34" s="22" t="s">
        <v>178</v>
      </c>
      <c r="D34" s="26" t="s">
        <v>179</v>
      </c>
      <c r="E34" s="70" t="s">
        <v>232</v>
      </c>
      <c r="F34" s="231"/>
      <c r="G34" s="232"/>
      <c r="H34" s="639"/>
      <c r="I34" s="599"/>
      <c r="J34" s="606"/>
    </row>
    <row r="35" spans="1:10" ht="26.25" customHeight="1" x14ac:dyDescent="0.2">
      <c r="A35" s="622"/>
      <c r="B35" s="635"/>
      <c r="C35" s="22" t="s">
        <v>181</v>
      </c>
      <c r="D35" s="26" t="s">
        <v>182</v>
      </c>
      <c r="E35" s="70" t="s">
        <v>232</v>
      </c>
      <c r="F35" s="630"/>
      <c r="G35" s="631"/>
      <c r="H35" s="602"/>
      <c r="I35" s="599"/>
      <c r="J35" s="606"/>
    </row>
    <row r="36" spans="1:10" ht="26.25" customHeight="1" x14ac:dyDescent="0.2">
      <c r="A36" s="622"/>
      <c r="B36" s="635"/>
      <c r="C36" s="22" t="s">
        <v>183</v>
      </c>
      <c r="D36" s="26" t="s">
        <v>184</v>
      </c>
      <c r="E36" s="70" t="s">
        <v>232</v>
      </c>
      <c r="F36" s="630"/>
      <c r="G36" s="631"/>
      <c r="H36" s="602"/>
      <c r="I36" s="599"/>
      <c r="J36" s="606"/>
    </row>
    <row r="37" spans="1:10" s="18" customFormat="1" ht="26.25" customHeight="1" x14ac:dyDescent="0.2">
      <c r="A37" s="622"/>
      <c r="B37" s="636"/>
      <c r="C37" s="19" t="s">
        <v>220</v>
      </c>
      <c r="D37" s="36" t="s">
        <v>257</v>
      </c>
      <c r="E37" s="73" t="s">
        <v>232</v>
      </c>
      <c r="F37" s="632"/>
      <c r="G37" s="633"/>
      <c r="H37" s="603"/>
      <c r="I37" s="615"/>
      <c r="J37" s="609"/>
    </row>
    <row r="38" spans="1:10" ht="26.25" customHeight="1" x14ac:dyDescent="0.2">
      <c r="A38" s="622"/>
      <c r="B38" s="638" t="s">
        <v>185</v>
      </c>
      <c r="C38" s="22" t="s">
        <v>186</v>
      </c>
      <c r="D38" s="38" t="s">
        <v>187</v>
      </c>
      <c r="E38" s="74" t="s">
        <v>232</v>
      </c>
      <c r="F38" s="27" t="s">
        <v>180</v>
      </c>
      <c r="G38" s="70" t="s">
        <v>232</v>
      </c>
      <c r="H38" s="602">
        <f>COUNTIF(E38:E42,"yes")</f>
        <v>0</v>
      </c>
      <c r="I38" s="599">
        <f>H38/5</f>
        <v>0</v>
      </c>
      <c r="J38" s="608">
        <f>COUNTIF(G38:G39,"yes")</f>
        <v>0</v>
      </c>
    </row>
    <row r="39" spans="1:10" ht="26.25" customHeight="1" x14ac:dyDescent="0.2">
      <c r="A39" s="622"/>
      <c r="B39" s="635"/>
      <c r="C39" s="22" t="s">
        <v>178</v>
      </c>
      <c r="D39" s="21" t="s">
        <v>179</v>
      </c>
      <c r="E39" s="71" t="s">
        <v>232</v>
      </c>
      <c r="F39" s="233"/>
      <c r="G39" s="232"/>
      <c r="H39" s="602"/>
      <c r="I39" s="599"/>
      <c r="J39" s="606"/>
    </row>
    <row r="40" spans="1:10" ht="26.25" customHeight="1" x14ac:dyDescent="0.2">
      <c r="A40" s="622"/>
      <c r="B40" s="635"/>
      <c r="C40" s="22" t="s">
        <v>181</v>
      </c>
      <c r="D40" s="32" t="s">
        <v>182</v>
      </c>
      <c r="E40" s="71" t="s">
        <v>232</v>
      </c>
      <c r="F40" s="630"/>
      <c r="G40" s="631"/>
      <c r="H40" s="602"/>
      <c r="I40" s="599"/>
      <c r="J40" s="606"/>
    </row>
    <row r="41" spans="1:10" ht="26.25" customHeight="1" x14ac:dyDescent="0.2">
      <c r="A41" s="622"/>
      <c r="B41" s="635"/>
      <c r="C41" s="22" t="s">
        <v>183</v>
      </c>
      <c r="D41" s="26" t="s">
        <v>184</v>
      </c>
      <c r="E41" s="70" t="s">
        <v>232</v>
      </c>
      <c r="F41" s="630"/>
      <c r="G41" s="631"/>
      <c r="H41" s="602"/>
      <c r="I41" s="599"/>
      <c r="J41" s="606"/>
    </row>
    <row r="42" spans="1:10" s="18" customFormat="1" ht="26.25" customHeight="1" thickBot="1" x14ac:dyDescent="0.25">
      <c r="A42" s="623"/>
      <c r="B42" s="637"/>
      <c r="C42" s="28" t="s">
        <v>220</v>
      </c>
      <c r="D42" s="34" t="s">
        <v>257</v>
      </c>
      <c r="E42" s="72" t="s">
        <v>232</v>
      </c>
      <c r="F42" s="624"/>
      <c r="G42" s="625"/>
      <c r="H42" s="603"/>
      <c r="I42" s="615"/>
      <c r="J42" s="607"/>
    </row>
    <row r="43" spans="1:10" ht="26.25" customHeight="1" x14ac:dyDescent="0.2">
      <c r="A43" s="621" t="s">
        <v>9</v>
      </c>
      <c r="B43" s="634" t="s">
        <v>188</v>
      </c>
      <c r="C43" s="22" t="s">
        <v>189</v>
      </c>
      <c r="D43" s="24" t="s">
        <v>190</v>
      </c>
      <c r="E43" s="69" t="s">
        <v>232</v>
      </c>
      <c r="F43" s="25" t="s">
        <v>258</v>
      </c>
      <c r="G43" s="69" t="s">
        <v>232</v>
      </c>
      <c r="H43" s="601">
        <f>COUNTIF(E43:E46,"yes")</f>
        <v>0</v>
      </c>
      <c r="I43" s="598">
        <f>H43/4</f>
        <v>0</v>
      </c>
      <c r="J43" s="605">
        <f>COUNTIF(G43:G45,"yes")</f>
        <v>0</v>
      </c>
    </row>
    <row r="44" spans="1:10" ht="26.25" customHeight="1" x14ac:dyDescent="0.2">
      <c r="A44" s="622"/>
      <c r="B44" s="635"/>
      <c r="C44" s="22" t="s">
        <v>191</v>
      </c>
      <c r="D44" s="26" t="s">
        <v>192</v>
      </c>
      <c r="E44" s="70" t="s">
        <v>232</v>
      </c>
      <c r="F44" s="27" t="s">
        <v>193</v>
      </c>
      <c r="G44" s="66" t="s">
        <v>232</v>
      </c>
      <c r="H44" s="602"/>
      <c r="I44" s="599"/>
      <c r="J44" s="606"/>
    </row>
    <row r="45" spans="1:10" ht="26.25" customHeight="1" x14ac:dyDescent="0.2">
      <c r="A45" s="622"/>
      <c r="B45" s="635"/>
      <c r="C45" s="22" t="s">
        <v>194</v>
      </c>
      <c r="D45" s="26" t="s">
        <v>195</v>
      </c>
      <c r="E45" s="70" t="s">
        <v>232</v>
      </c>
      <c r="F45" s="27" t="s">
        <v>196</v>
      </c>
      <c r="G45" s="66" t="s">
        <v>232</v>
      </c>
      <c r="H45" s="602"/>
      <c r="I45" s="599"/>
      <c r="J45" s="606"/>
    </row>
    <row r="46" spans="1:10" s="18" customFormat="1" ht="26.25" customHeight="1" x14ac:dyDescent="0.2">
      <c r="A46" s="622"/>
      <c r="B46" s="636"/>
      <c r="C46" s="22" t="s">
        <v>255</v>
      </c>
      <c r="D46" s="41" t="s">
        <v>256</v>
      </c>
      <c r="E46" s="75" t="s">
        <v>232</v>
      </c>
      <c r="F46" s="228"/>
      <c r="G46" s="229"/>
      <c r="H46" s="603"/>
      <c r="I46" s="615"/>
      <c r="J46" s="609"/>
    </row>
    <row r="47" spans="1:10" ht="26.25" customHeight="1" x14ac:dyDescent="0.2">
      <c r="A47" s="622"/>
      <c r="B47" s="638" t="s">
        <v>197</v>
      </c>
      <c r="C47" s="22" t="s">
        <v>198</v>
      </c>
      <c r="D47" s="32" t="s">
        <v>199</v>
      </c>
      <c r="E47" s="71" t="s">
        <v>232</v>
      </c>
      <c r="F47" s="42" t="s">
        <v>259</v>
      </c>
      <c r="G47" s="71" t="s">
        <v>232</v>
      </c>
      <c r="H47" s="602">
        <f>COUNTIF(E47:E50,"yes")</f>
        <v>0</v>
      </c>
      <c r="I47" s="599">
        <f>H47/4</f>
        <v>0</v>
      </c>
      <c r="J47" s="608">
        <f>COUNTIF(G47:G49,"yes")</f>
        <v>0</v>
      </c>
    </row>
    <row r="48" spans="1:10" ht="26.25" customHeight="1" x14ac:dyDescent="0.2">
      <c r="A48" s="622"/>
      <c r="B48" s="635"/>
      <c r="C48" s="22" t="s">
        <v>191</v>
      </c>
      <c r="D48" s="26" t="s">
        <v>192</v>
      </c>
      <c r="E48" s="70" t="s">
        <v>232</v>
      </c>
      <c r="F48" s="27" t="s">
        <v>193</v>
      </c>
      <c r="G48" s="70" t="s">
        <v>232</v>
      </c>
      <c r="H48" s="602"/>
      <c r="I48" s="599"/>
      <c r="J48" s="606"/>
    </row>
    <row r="49" spans="1:22" ht="26.25" customHeight="1" x14ac:dyDescent="0.2">
      <c r="A49" s="622"/>
      <c r="B49" s="635"/>
      <c r="C49" s="22" t="s">
        <v>200</v>
      </c>
      <c r="D49" s="26" t="s">
        <v>201</v>
      </c>
      <c r="E49" s="70" t="s">
        <v>232</v>
      </c>
      <c r="F49" s="27" t="s">
        <v>202</v>
      </c>
      <c r="G49" s="70" t="s">
        <v>232</v>
      </c>
      <c r="H49" s="602"/>
      <c r="I49" s="599"/>
      <c r="J49" s="606"/>
    </row>
    <row r="50" spans="1:22" s="18" customFormat="1" ht="26.25" customHeight="1" thickBot="1" x14ac:dyDescent="0.25">
      <c r="A50" s="623"/>
      <c r="B50" s="637"/>
      <c r="C50" s="31" t="s">
        <v>255</v>
      </c>
      <c r="D50" s="23" t="s">
        <v>256</v>
      </c>
      <c r="E50" s="68" t="s">
        <v>232</v>
      </c>
      <c r="F50" s="624"/>
      <c r="G50" s="625"/>
      <c r="H50" s="603"/>
      <c r="I50" s="615"/>
      <c r="J50" s="607"/>
    </row>
    <row r="51" spans="1:22" ht="26.25" customHeight="1" x14ac:dyDescent="0.2">
      <c r="A51" s="621" t="s">
        <v>3</v>
      </c>
      <c r="B51" s="634" t="s">
        <v>203</v>
      </c>
      <c r="C51" s="43" t="s">
        <v>224</v>
      </c>
      <c r="D51" s="44" t="s">
        <v>226</v>
      </c>
      <c r="E51" s="71" t="s">
        <v>232</v>
      </c>
      <c r="F51" s="42" t="s">
        <v>204</v>
      </c>
      <c r="G51" s="71" t="s">
        <v>232</v>
      </c>
      <c r="H51" s="601">
        <f>COUNTIF(E51:E53,"yes")</f>
        <v>0</v>
      </c>
      <c r="I51" s="598">
        <f>H51/3</f>
        <v>0</v>
      </c>
      <c r="J51" s="605">
        <f>COUNTIF(G51,"yes")</f>
        <v>0</v>
      </c>
    </row>
    <row r="52" spans="1:22" ht="26.25" customHeight="1" x14ac:dyDescent="0.2">
      <c r="A52" s="622"/>
      <c r="B52" s="635"/>
      <c r="C52" s="19" t="s">
        <v>221</v>
      </c>
      <c r="D52" s="32" t="s">
        <v>366</v>
      </c>
      <c r="E52" s="71" t="s">
        <v>232</v>
      </c>
      <c r="F52" s="626"/>
      <c r="G52" s="627"/>
      <c r="H52" s="602"/>
      <c r="I52" s="599"/>
      <c r="J52" s="606"/>
    </row>
    <row r="53" spans="1:22" s="18" customFormat="1" ht="26.25" customHeight="1" thickBot="1" x14ac:dyDescent="0.25">
      <c r="A53" s="623"/>
      <c r="B53" s="637"/>
      <c r="C53" s="45" t="s">
        <v>205</v>
      </c>
      <c r="D53" s="220" t="s">
        <v>368</v>
      </c>
      <c r="E53" s="68" t="s">
        <v>232</v>
      </c>
      <c r="F53" s="628"/>
      <c r="G53" s="629"/>
      <c r="H53" s="603"/>
      <c r="I53" s="600"/>
      <c r="J53" s="607"/>
    </row>
    <row r="54" spans="1:22" ht="26.25" customHeight="1" x14ac:dyDescent="0.2">
      <c r="A54" s="621" t="s">
        <v>4</v>
      </c>
      <c r="B54" s="634" t="s">
        <v>206</v>
      </c>
      <c r="C54" s="19" t="s">
        <v>207</v>
      </c>
      <c r="D54" s="24" t="s">
        <v>208</v>
      </c>
      <c r="E54" s="69" t="s">
        <v>232</v>
      </c>
      <c r="F54" s="46" t="s">
        <v>214</v>
      </c>
      <c r="G54" s="65" t="s">
        <v>232</v>
      </c>
      <c r="H54" s="601">
        <f>COUNTIF(E54:E56,"yes")</f>
        <v>0</v>
      </c>
      <c r="I54" s="598">
        <f>H54/3</f>
        <v>0</v>
      </c>
      <c r="J54" s="605">
        <f>COUNTIF(G54:G56,"yes")</f>
        <v>0</v>
      </c>
    </row>
    <row r="55" spans="1:22" ht="26.25" customHeight="1" x14ac:dyDescent="0.2">
      <c r="A55" s="622"/>
      <c r="B55" s="635"/>
      <c r="C55" s="19"/>
      <c r="D55" s="26" t="s">
        <v>223</v>
      </c>
      <c r="E55" s="70" t="s">
        <v>232</v>
      </c>
      <c r="F55" s="47" t="s">
        <v>209</v>
      </c>
      <c r="G55" s="66" t="s">
        <v>232</v>
      </c>
      <c r="H55" s="602"/>
      <c r="I55" s="599"/>
      <c r="J55" s="606"/>
    </row>
    <row r="56" spans="1:22" s="18" customFormat="1" ht="26.25" customHeight="1" thickBot="1" x14ac:dyDescent="0.25">
      <c r="A56" s="623"/>
      <c r="B56" s="637"/>
      <c r="C56" s="28" t="s">
        <v>215</v>
      </c>
      <c r="D56" s="215" t="s">
        <v>216</v>
      </c>
      <c r="E56" s="68" t="s">
        <v>232</v>
      </c>
      <c r="F56" s="624"/>
      <c r="G56" s="625"/>
      <c r="H56" s="604"/>
      <c r="I56" s="600"/>
      <c r="J56" s="607"/>
      <c r="Q56" s="48"/>
    </row>
    <row r="57" spans="1:22" ht="16.5" customHeight="1" thickBot="1" x14ac:dyDescent="0.25">
      <c r="F57" s="49"/>
      <c r="G57" s="50"/>
      <c r="H57" s="51"/>
      <c r="I57" s="52"/>
      <c r="J57" s="53"/>
      <c r="K57" s="54" t="s">
        <v>292</v>
      </c>
      <c r="L57" s="251" t="s">
        <v>379</v>
      </c>
      <c r="M57" s="235" t="s">
        <v>126</v>
      </c>
      <c r="N57" s="235" t="s">
        <v>128</v>
      </c>
      <c r="O57" s="235" t="s">
        <v>292</v>
      </c>
      <c r="P57" s="55"/>
      <c r="Q57" s="56"/>
      <c r="R57" s="57"/>
      <c r="S57" s="57"/>
      <c r="T57" s="57"/>
      <c r="U57" s="57"/>
      <c r="V57" s="57"/>
    </row>
    <row r="58" spans="1:22" ht="16.5" thickBot="1" x14ac:dyDescent="0.25">
      <c r="F58" s="58"/>
      <c r="G58" s="243" t="s">
        <v>291</v>
      </c>
      <c r="H58" s="591" t="str">
        <f>(SUM(H13:H56)) &amp; " / 44"</f>
        <v>0 / 44</v>
      </c>
      <c r="I58" s="592"/>
      <c r="J58" s="59" t="str">
        <f>(SUM(J13:J56))&amp;" / 25"</f>
        <v>0 / 25</v>
      </c>
      <c r="K58" s="59" t="str">
        <f>(SUM(H13:H56)+SUM(J13:J56))&amp;" / 69"</f>
        <v>0 / 69</v>
      </c>
      <c r="L58" s="249"/>
      <c r="M58" s="7"/>
      <c r="N58" s="7"/>
      <c r="O58" s="234"/>
      <c r="P58" s="7"/>
      <c r="Q58" s="57"/>
      <c r="R58" s="57"/>
      <c r="S58" s="57"/>
      <c r="T58" s="57"/>
      <c r="U58" s="57"/>
      <c r="V58" s="57"/>
    </row>
    <row r="59" spans="1:22" ht="16.5" thickBot="1" x14ac:dyDescent="0.25">
      <c r="F59" s="58"/>
      <c r="G59" s="227" t="s">
        <v>292</v>
      </c>
      <c r="H59" s="593">
        <f>SUM(H13:H56)/44*0.7</f>
        <v>0</v>
      </c>
      <c r="I59" s="594"/>
      <c r="J59" s="60">
        <f>SUM(J13:J56)/25*0.3</f>
        <v>0</v>
      </c>
      <c r="K59" s="61">
        <f>H59+J59</f>
        <v>0</v>
      </c>
      <c r="L59" s="250">
        <f>H7</f>
        <v>0</v>
      </c>
      <c r="M59" s="236">
        <f>SUM(H13:H56)</f>
        <v>0</v>
      </c>
      <c r="N59" s="236">
        <f>SUM(J13:J56)</f>
        <v>0</v>
      </c>
      <c r="O59" s="237">
        <f>H59+J59</f>
        <v>0</v>
      </c>
      <c r="P59" s="62"/>
      <c r="Q59" s="57"/>
      <c r="R59" s="57"/>
      <c r="S59" s="57"/>
      <c r="T59" s="57"/>
      <c r="U59" s="57"/>
      <c r="V59" s="57"/>
    </row>
    <row r="60" spans="1:22" ht="16.5" thickBot="1" x14ac:dyDescent="0.25">
      <c r="F60" s="79"/>
      <c r="G60" s="595" t="s">
        <v>376</v>
      </c>
      <c r="H60" s="596"/>
      <c r="I60" s="596"/>
      <c r="J60" s="597"/>
      <c r="K60" s="54" t="str">
        <f>IF(AND(SUM(H13:H56)=44,H7=6,O59&gt;=0.85),"ok","nok")</f>
        <v>nok</v>
      </c>
      <c r="L60" s="249">
        <v>6</v>
      </c>
      <c r="M60" s="238">
        <v>44</v>
      </c>
      <c r="N60" s="238">
        <v>13</v>
      </c>
      <c r="O60" s="237">
        <v>0.85</v>
      </c>
      <c r="P60" s="62" t="s">
        <v>375</v>
      </c>
      <c r="Q60" s="57"/>
      <c r="R60" s="57"/>
      <c r="S60" s="57"/>
      <c r="T60" s="57"/>
      <c r="U60" s="57"/>
      <c r="V60" s="57"/>
    </row>
    <row r="61" spans="1:22" ht="12.75" customHeight="1" x14ac:dyDescent="0.2">
      <c r="D61" s="63"/>
      <c r="F61" s="64"/>
      <c r="Q61" s="57"/>
      <c r="R61" s="57"/>
      <c r="S61" s="57"/>
      <c r="T61" s="57"/>
      <c r="U61" s="57"/>
      <c r="V61" s="57"/>
    </row>
    <row r="62" spans="1:22" ht="12.75" customHeight="1" x14ac:dyDescent="0.2">
      <c r="I62" s="239"/>
      <c r="J62" s="240"/>
      <c r="K62" s="240"/>
      <c r="L62" s="240"/>
      <c r="Q62" s="57"/>
      <c r="R62" s="57"/>
      <c r="S62" s="57"/>
      <c r="T62" s="57"/>
      <c r="U62" s="57"/>
      <c r="V62" s="57"/>
    </row>
    <row r="63" spans="1:22" ht="129" customHeight="1" x14ac:dyDescent="0.2">
      <c r="I63" s="241"/>
      <c r="J63" s="242"/>
      <c r="K63" s="240"/>
      <c r="L63" s="240"/>
      <c r="Q63" s="57"/>
      <c r="R63" s="57"/>
      <c r="S63" s="57"/>
      <c r="T63" s="57"/>
      <c r="U63" s="57"/>
      <c r="V63" s="57"/>
    </row>
    <row r="66" spans="7:7" x14ac:dyDescent="0.2">
      <c r="G66" s="3"/>
    </row>
  </sheetData>
  <sheetProtection algorithmName="SHA-512" hashValue="iYE/K/WXml66eiguablqOg5RxVdRiMt6QnHY7ySl9QtXVQoP/BtsSLHOrylryPs31olwn5gS8GBo3dHxNgF+9g==" saltValue="IzaD7+1aczhLsLrkXHKl6w==" spinCount="100000" sheet="1" objects="1" scenarios="1"/>
  <mergeCells count="73">
    <mergeCell ref="A1:J1"/>
    <mergeCell ref="A7:A12"/>
    <mergeCell ref="A13:A16"/>
    <mergeCell ref="A17:A19"/>
    <mergeCell ref="A20:A26"/>
    <mergeCell ref="H4:I4"/>
    <mergeCell ref="J7:J12"/>
    <mergeCell ref="J13:J16"/>
    <mergeCell ref="F16:G16"/>
    <mergeCell ref="F23:G26"/>
    <mergeCell ref="F19:G19"/>
    <mergeCell ref="I13:I16"/>
    <mergeCell ref="I17:I19"/>
    <mergeCell ref="I20:I26"/>
    <mergeCell ref="A27:A32"/>
    <mergeCell ref="B27:B29"/>
    <mergeCell ref="B7:B12"/>
    <mergeCell ref="B13:B16"/>
    <mergeCell ref="B17:B19"/>
    <mergeCell ref="B20:B26"/>
    <mergeCell ref="B30:B32"/>
    <mergeCell ref="J47:J50"/>
    <mergeCell ref="J43:J46"/>
    <mergeCell ref="J38:J42"/>
    <mergeCell ref="A51:A53"/>
    <mergeCell ref="J33:J37"/>
    <mergeCell ref="I33:I37"/>
    <mergeCell ref="H33:H37"/>
    <mergeCell ref="H38:H42"/>
    <mergeCell ref="H43:H46"/>
    <mergeCell ref="H47:H50"/>
    <mergeCell ref="I38:I42"/>
    <mergeCell ref="I43:I46"/>
    <mergeCell ref="I47:I50"/>
    <mergeCell ref="B51:B53"/>
    <mergeCell ref="B47:B50"/>
    <mergeCell ref="B43:B46"/>
    <mergeCell ref="A54:A56"/>
    <mergeCell ref="A33:A42"/>
    <mergeCell ref="A43:A50"/>
    <mergeCell ref="F56:G56"/>
    <mergeCell ref="F52:G53"/>
    <mergeCell ref="F50:G50"/>
    <mergeCell ref="F40:G42"/>
    <mergeCell ref="F35:G37"/>
    <mergeCell ref="B33:B37"/>
    <mergeCell ref="B54:B56"/>
    <mergeCell ref="B38:B42"/>
    <mergeCell ref="J30:J32"/>
    <mergeCell ref="J27:J29"/>
    <mergeCell ref="H5:J5"/>
    <mergeCell ref="F7:G12"/>
    <mergeCell ref="J20:J26"/>
    <mergeCell ref="I27:I29"/>
    <mergeCell ref="H6:I6"/>
    <mergeCell ref="I30:I32"/>
    <mergeCell ref="J17:J19"/>
    <mergeCell ref="H30:H32"/>
    <mergeCell ref="H7:H12"/>
    <mergeCell ref="H13:H16"/>
    <mergeCell ref="H17:H19"/>
    <mergeCell ref="H20:H26"/>
    <mergeCell ref="H27:H29"/>
    <mergeCell ref="I7:I12"/>
    <mergeCell ref="H58:I58"/>
    <mergeCell ref="H59:I59"/>
    <mergeCell ref="G60:J60"/>
    <mergeCell ref="I51:I53"/>
    <mergeCell ref="I54:I56"/>
    <mergeCell ref="H51:H53"/>
    <mergeCell ref="H54:H56"/>
    <mergeCell ref="J54:J56"/>
    <mergeCell ref="J51:J53"/>
  </mergeCells>
  <conditionalFormatting sqref="E7:E56">
    <cfRule type="cellIs" dxfId="51" priority="33" operator="equal">
      <formula>"no"</formula>
    </cfRule>
  </conditionalFormatting>
  <conditionalFormatting sqref="D7:D56">
    <cfRule type="expression" dxfId="50" priority="31">
      <formula>E7="no"</formula>
    </cfRule>
  </conditionalFormatting>
  <conditionalFormatting sqref="G13:G15 G17:G18 G20:G22 G51 G54:G55 G43:G45 G47:G49 G38:G39 G27:G34">
    <cfRule type="cellIs" dxfId="49" priority="18" operator="equal">
      <formula>"no"</formula>
    </cfRule>
  </conditionalFormatting>
  <conditionalFormatting sqref="F13">
    <cfRule type="expression" dxfId="48" priority="17">
      <formula>G13="no"</formula>
    </cfRule>
  </conditionalFormatting>
  <conditionalFormatting sqref="F14:F15">
    <cfRule type="expression" dxfId="47" priority="16">
      <formula>G14="no"</formula>
    </cfRule>
  </conditionalFormatting>
  <conditionalFormatting sqref="F17:F18">
    <cfRule type="expression" dxfId="46" priority="15">
      <formula>G17="no"</formula>
    </cfRule>
  </conditionalFormatting>
  <conditionalFormatting sqref="F20:F22">
    <cfRule type="expression" dxfId="45" priority="14">
      <formula>G20="no"</formula>
    </cfRule>
  </conditionalFormatting>
  <conditionalFormatting sqref="F27:F32">
    <cfRule type="expression" dxfId="44" priority="13">
      <formula>G27="no"</formula>
    </cfRule>
  </conditionalFormatting>
  <conditionalFormatting sqref="F33:F34">
    <cfRule type="expression" dxfId="43" priority="12">
      <formula>G33="no"</formula>
    </cfRule>
  </conditionalFormatting>
  <conditionalFormatting sqref="F38:F39">
    <cfRule type="expression" dxfId="42" priority="11">
      <formula>G38="no"</formula>
    </cfRule>
  </conditionalFormatting>
  <conditionalFormatting sqref="F43:F45">
    <cfRule type="expression" dxfId="41" priority="10">
      <formula>G43="no"</formula>
    </cfRule>
  </conditionalFormatting>
  <conditionalFormatting sqref="G60 K60">
    <cfRule type="cellIs" dxfId="40" priority="5" operator="equal">
      <formula>"nok"</formula>
    </cfRule>
    <cfRule type="cellIs" dxfId="39" priority="6" operator="equal">
      <formula>"ok"</formula>
    </cfRule>
  </conditionalFormatting>
  <conditionalFormatting sqref="D5">
    <cfRule type="cellIs" dxfId="38" priority="4" operator="equal">
      <formula>""</formula>
    </cfRule>
  </conditionalFormatting>
  <conditionalFormatting sqref="H4:I4">
    <cfRule type="cellIs" dxfId="37" priority="3" operator="equal">
      <formula>""</formula>
    </cfRule>
  </conditionalFormatting>
  <conditionalFormatting sqref="L60">
    <cfRule type="cellIs" dxfId="36" priority="1" operator="equal">
      <formula>"nok"</formula>
    </cfRule>
    <cfRule type="cellIs" dxfId="35" priority="2" operator="equal">
      <formula>"ok"</formula>
    </cfRule>
  </conditionalFormatting>
  <dataValidations count="1">
    <dataValidation type="list" allowBlank="1" showInputMessage="1" showErrorMessage="1" sqref="E7:E56 G13:G15 G20:G22 G51 G27:G34 G43:G45 G17:G18 G54:G55 G47:G49 G38:G39">
      <formula1>"yes, no"</formula1>
    </dataValidation>
  </dataValidations>
  <pageMargins left="0.25" right="0.25" top="0.75" bottom="0.75" header="0.3" footer="0.3"/>
  <pageSetup paperSize="9" scale="47" fitToHeight="0" orientation="portrait" r:id="rId1"/>
  <ignoredErrors>
    <ignoredError sqref="I13 I27 I30 I54" formula="1"/>
  </ignoredErrors>
  <drawing r:id="rId2"/>
  <extLst>
    <ext xmlns:x14="http://schemas.microsoft.com/office/spreadsheetml/2009/9/main" uri="{78C0D931-6437-407d-A8EE-F0AAD7539E65}">
      <x14:conditionalFormattings>
        <x14:conditionalFormatting xmlns:xm="http://schemas.microsoft.com/office/excel/2006/main">
          <x14:cfRule type="iconSet" priority="36" id="{49106032-6E0F-4025-A00E-3743F52A1725}">
            <x14:iconSet iconSet="3Symbols" showValue="0" custom="1">
              <x14:cfvo type="percent">
                <xm:f>0</xm:f>
              </x14:cfvo>
              <x14:cfvo type="num">
                <xm:f>0</xm:f>
              </x14:cfvo>
              <x14:cfvo type="num">
                <xm:f>6</xm:f>
              </x14:cfvo>
              <x14:cfIcon iconSet="3Symbols" iconId="0"/>
              <x14:cfIcon iconSet="3Symbols" iconId="0"/>
              <x14:cfIcon iconSet="3Symbols" iconId="2"/>
            </x14:iconSet>
          </x14:cfRule>
          <xm:sqref>J7:J12</xm:sqref>
        </x14:conditionalFormatting>
        <x14:conditionalFormatting xmlns:xm="http://schemas.microsoft.com/office/excel/2006/main">
          <x14:cfRule type="iconSet" priority="32" id="{97805124-5883-4214-8FDD-7F07CFA9D2E1}">
            <x14:iconSet custom="1">
              <x14:cfvo type="percent">
                <xm:f>0</xm:f>
              </x14:cfvo>
              <x14:cfvo type="num">
                <xm:f>0</xm:f>
              </x14:cfvo>
              <x14:cfvo type="num">
                <xm:f>5.5</xm:f>
              </x14:cfvo>
              <x14:cfIcon iconSet="NoIcons" iconId="0"/>
              <x14:cfIcon iconSet="3TrafficLights1" iconId="0"/>
              <x14:cfIcon iconSet="3TrafficLights1" iconId="2"/>
            </x14:iconSet>
          </x14:cfRule>
          <xm:sqref>H7:H12</xm:sqref>
        </x14:conditionalFormatting>
        <x14:conditionalFormatting xmlns:xm="http://schemas.microsoft.com/office/excel/2006/main">
          <x14:cfRule type="iconSet" priority="28" id="{82F4333B-66DB-499D-A069-522EAA09B6E2}">
            <x14:iconSet custom="1">
              <x14:cfvo type="percent">
                <xm:f>0</xm:f>
              </x14:cfvo>
              <x14:cfvo type="num">
                <xm:f>0</xm:f>
              </x14:cfvo>
              <x14:cfvo type="num">
                <xm:f>2.5</xm:f>
              </x14:cfvo>
              <x14:cfIcon iconSet="NoIcons" iconId="0"/>
              <x14:cfIcon iconSet="3TrafficLights1" iconId="0"/>
              <x14:cfIcon iconSet="3TrafficLights1" iconId="2"/>
            </x14:iconSet>
          </x14:cfRule>
          <xm:sqref>H17:H19</xm:sqref>
        </x14:conditionalFormatting>
        <x14:conditionalFormatting xmlns:xm="http://schemas.microsoft.com/office/excel/2006/main">
          <x14:cfRule type="iconSet" priority="27" id="{FB7C0A01-DC18-486B-B15D-922CAF07D4F4}">
            <x14:iconSet custom="1">
              <x14:cfvo type="percent">
                <xm:f>0</xm:f>
              </x14:cfvo>
              <x14:cfvo type="num">
                <xm:f>0</xm:f>
              </x14:cfvo>
              <x14:cfvo type="num">
                <xm:f>6.5</xm:f>
              </x14:cfvo>
              <x14:cfIcon iconSet="NoIcons" iconId="0"/>
              <x14:cfIcon iconSet="3TrafficLights1" iconId="0"/>
              <x14:cfIcon iconSet="3TrafficLights1" iconId="2"/>
            </x14:iconSet>
          </x14:cfRule>
          <xm:sqref>H20:H26</xm:sqref>
        </x14:conditionalFormatting>
        <x14:conditionalFormatting xmlns:xm="http://schemas.microsoft.com/office/excel/2006/main">
          <x14:cfRule type="iconSet" priority="25" id="{FD33F992-186B-4CFE-A4E6-F4163C9769F1}">
            <x14:iconSet custom="1">
              <x14:cfvo type="percent">
                <xm:f>0</xm:f>
              </x14:cfvo>
              <x14:cfvo type="num">
                <xm:f>0</xm:f>
              </x14:cfvo>
              <x14:cfvo type="num">
                <xm:f>2.5</xm:f>
              </x14:cfvo>
              <x14:cfIcon iconSet="NoIcons" iconId="0"/>
              <x14:cfIcon iconSet="3TrafficLights1" iconId="0"/>
              <x14:cfIcon iconSet="3TrafficLights1" iconId="2"/>
            </x14:iconSet>
          </x14:cfRule>
          <xm:sqref>H30:H32</xm:sqref>
        </x14:conditionalFormatting>
        <x14:conditionalFormatting xmlns:xm="http://schemas.microsoft.com/office/excel/2006/main">
          <x14:cfRule type="iconSet" priority="24" id="{9C2B1FE2-DB6D-4076-961C-3629393891A7}">
            <x14:iconSet custom="1">
              <x14:cfvo type="percent">
                <xm:f>0</xm:f>
              </x14:cfvo>
              <x14:cfvo type="num">
                <xm:f>0</xm:f>
              </x14:cfvo>
              <x14:cfvo type="num">
                <xm:f>4.5</xm:f>
              </x14:cfvo>
              <x14:cfIcon iconSet="NoIcons" iconId="0"/>
              <x14:cfIcon iconSet="3TrafficLights1" iconId="0"/>
              <x14:cfIcon iconSet="3TrafficLights1" iconId="2"/>
            </x14:iconSet>
          </x14:cfRule>
          <xm:sqref>H33:H37</xm:sqref>
        </x14:conditionalFormatting>
        <x14:conditionalFormatting xmlns:xm="http://schemas.microsoft.com/office/excel/2006/main">
          <x14:cfRule type="iconSet" priority="23" id="{8ADAEE2B-4762-438F-8289-7C5FA3DB85A9}">
            <x14:iconSet custom="1">
              <x14:cfvo type="percent">
                <xm:f>0</xm:f>
              </x14:cfvo>
              <x14:cfvo type="num">
                <xm:f>0</xm:f>
              </x14:cfvo>
              <x14:cfvo type="num">
                <xm:f>4.5</xm:f>
              </x14:cfvo>
              <x14:cfIcon iconSet="NoIcons" iconId="0"/>
              <x14:cfIcon iconSet="3TrafficLights1" iconId="0"/>
              <x14:cfIcon iconSet="3TrafficLights1" iconId="2"/>
            </x14:iconSet>
          </x14:cfRule>
          <xm:sqref>H38:H42</xm:sqref>
        </x14:conditionalFormatting>
        <x14:conditionalFormatting xmlns:xm="http://schemas.microsoft.com/office/excel/2006/main">
          <x14:cfRule type="iconSet" priority="22" id="{1598976A-6961-4C78-BCA8-6D9AD1DC8EC4}">
            <x14:iconSet custom="1">
              <x14:cfvo type="percent">
                <xm:f>0</xm:f>
              </x14:cfvo>
              <x14:cfvo type="num">
                <xm:f>0</xm:f>
              </x14:cfvo>
              <x14:cfvo type="num">
                <xm:f>3.5</xm:f>
              </x14:cfvo>
              <x14:cfIcon iconSet="NoIcons" iconId="0"/>
              <x14:cfIcon iconSet="3TrafficLights1" iconId="0"/>
              <x14:cfIcon iconSet="3TrafficLights1" iconId="2"/>
            </x14:iconSet>
          </x14:cfRule>
          <xm:sqref>H43:H46</xm:sqref>
        </x14:conditionalFormatting>
        <x14:conditionalFormatting xmlns:xm="http://schemas.microsoft.com/office/excel/2006/main">
          <x14:cfRule type="iconSet" priority="21" id="{8E64901A-D686-4FBE-BF52-AAC7A830BDE2}">
            <x14:iconSet custom="1">
              <x14:cfvo type="percent">
                <xm:f>0</xm:f>
              </x14:cfvo>
              <x14:cfvo type="num">
                <xm:f>0</xm:f>
              </x14:cfvo>
              <x14:cfvo type="num">
                <xm:f>3.5</xm:f>
              </x14:cfvo>
              <x14:cfIcon iconSet="NoIcons" iconId="0"/>
              <x14:cfIcon iconSet="3TrafficLights1" iconId="0"/>
              <x14:cfIcon iconSet="3TrafficLights1" iconId="2"/>
            </x14:iconSet>
          </x14:cfRule>
          <xm:sqref>H47:H50</xm:sqref>
        </x14:conditionalFormatting>
        <x14:conditionalFormatting xmlns:xm="http://schemas.microsoft.com/office/excel/2006/main">
          <x14:cfRule type="iconSet" priority="20" id="{3D80BC0D-F401-4D3A-9C6F-2A1F10CFCA06}">
            <x14:iconSet custom="1">
              <x14:cfvo type="percent">
                <xm:f>0</xm:f>
              </x14:cfvo>
              <x14:cfvo type="num">
                <xm:f>0</xm:f>
              </x14:cfvo>
              <x14:cfvo type="num">
                <xm:f>2.5</xm:f>
              </x14:cfvo>
              <x14:cfIcon iconSet="NoIcons" iconId="0"/>
              <x14:cfIcon iconSet="3TrafficLights1" iconId="0"/>
              <x14:cfIcon iconSet="3TrafficLights1" iconId="2"/>
            </x14:iconSet>
          </x14:cfRule>
          <xm:sqref>H51:H53</xm:sqref>
        </x14:conditionalFormatting>
        <x14:conditionalFormatting xmlns:xm="http://schemas.microsoft.com/office/excel/2006/main">
          <x14:cfRule type="iconSet" priority="8" id="{5CB955FA-3F70-46E6-888B-162DF40BF622}">
            <x14:iconSet custom="1">
              <x14:cfvo type="percent">
                <xm:f>0</xm:f>
              </x14:cfvo>
              <x14:cfvo type="num">
                <xm:f>0</xm:f>
              </x14:cfvo>
              <x14:cfvo type="num">
                <xm:f>3.5</xm:f>
              </x14:cfvo>
              <x14:cfIcon iconSet="NoIcons" iconId="0"/>
              <x14:cfIcon iconSet="3TrafficLights1" iconId="0"/>
              <x14:cfIcon iconSet="3TrafficLights1" iconId="2"/>
            </x14:iconSet>
          </x14:cfRule>
          <xm:sqref>H13:H16</xm:sqref>
        </x14:conditionalFormatting>
        <x14:conditionalFormatting xmlns:xm="http://schemas.microsoft.com/office/excel/2006/main">
          <x14:cfRule type="iconSet" priority="7" id="{D0EB03BD-A2D4-4F20-9A9E-E7787CBB9BFE}">
            <x14:iconSet custom="1">
              <x14:cfvo type="percent">
                <xm:f>0</xm:f>
              </x14:cfvo>
              <x14:cfvo type="num">
                <xm:f>0</xm:f>
              </x14:cfvo>
              <x14:cfvo type="num">
                <xm:f>2.5</xm:f>
              </x14:cfvo>
              <x14:cfIcon iconSet="NoIcons" iconId="0"/>
              <x14:cfIcon iconSet="3TrafficLights1" iconId="0"/>
              <x14:cfIcon iconSet="3TrafficLights1" iconId="2"/>
            </x14:iconSet>
          </x14:cfRule>
          <xm:sqref>H27:H29</xm:sqref>
        </x14:conditionalFormatting>
        <x14:conditionalFormatting xmlns:xm="http://schemas.microsoft.com/office/excel/2006/main">
          <x14:cfRule type="iconSet" priority="38" id="{27368062-F22D-4CC4-AE4E-BF2D94FDDE49}">
            <x14:iconSet custom="1">
              <x14:cfvo type="percent">
                <xm:f>0</xm:f>
              </x14:cfvo>
              <x14:cfvo type="num">
                <xm:f>0</xm:f>
              </x14:cfvo>
              <x14:cfvo type="num">
                <xm:f>2.5</xm:f>
              </x14:cfvo>
              <x14:cfIcon iconSet="NoIcons" iconId="0"/>
              <x14:cfIcon iconSet="3TrafficLights1" iconId="0"/>
              <x14:cfIcon iconSet="3TrafficLights1" iconId="2"/>
            </x14:iconSet>
          </x14:cfRule>
          <xm:sqref>H54:H56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10</vt:i4>
      </vt:variant>
    </vt:vector>
  </HeadingPairs>
  <TitlesOfParts>
    <vt:vector size="22" baseType="lpstr">
      <vt:lpstr>8D Report (dt.)</vt:lpstr>
      <vt:lpstr>8D Report (engl.)</vt:lpstr>
      <vt:lpstr>Ishikawa (dt.)</vt:lpstr>
      <vt:lpstr>Ishikawa (engl.)</vt:lpstr>
      <vt:lpstr>Process Map (dt.)</vt:lpstr>
      <vt:lpstr>Process Map (engl.)</vt:lpstr>
      <vt:lpstr>5 Why (engl.)</vt:lpstr>
      <vt:lpstr>5 Why (dt.)</vt:lpstr>
      <vt:lpstr>8D Bewertung</vt:lpstr>
      <vt:lpstr>8D Evaluation</vt:lpstr>
      <vt:lpstr>Checkliste_Sofortmaßnahmen</vt:lpstr>
      <vt:lpstr>Checklist_Immediate_Actions</vt:lpstr>
      <vt:lpstr>'8D Report (dt.)'!_J4</vt:lpstr>
      <vt:lpstr>_J4</vt:lpstr>
      <vt:lpstr>'8D Bewertung'!Druckbereich</vt:lpstr>
      <vt:lpstr>'8D Evaluation'!Druckbereich</vt:lpstr>
      <vt:lpstr>'8D Report (dt.)'!Druckbereich</vt:lpstr>
      <vt:lpstr>'8D Report (engl.)'!Druckbereich</vt:lpstr>
      <vt:lpstr>'Ishikawa (dt.)'!Druckbereich</vt:lpstr>
      <vt:lpstr>'Ishikawa (engl.)'!Druckbereich</vt:lpstr>
      <vt:lpstr>'8D Report (dt.)'!test_1232</vt:lpstr>
      <vt:lpstr>test_1232</vt:lpstr>
    </vt:vector>
  </TitlesOfParts>
  <Company>Bosch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Kuenzel, Patrick</dc:creator>
  <cp:lastModifiedBy>Leixner, Christian</cp:lastModifiedBy>
  <cp:lastPrinted>2021-11-15T08:55:11Z</cp:lastPrinted>
  <dcterms:created xsi:type="dcterms:W3CDTF">2011-12-20T14:00:53Z</dcterms:created>
  <dcterms:modified xsi:type="dcterms:W3CDTF">2022-11-14T10:39:35Z</dcterms:modified>
</cp:coreProperties>
</file>